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04\Documents\REC. FINANCIEROS\2022\CONAC Y TRANSPARENCIA -PASCH\LEY DE DICIPLINA FINANCIERA\4TO. TRIMESTRE\EXEL\"/>
    </mc:Choice>
  </mc:AlternateContent>
  <bookViews>
    <workbookView xWindow="0" yWindow="0" windowWidth="24000" windowHeight="963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G76" i="1" s="1"/>
  <c r="F67" i="1"/>
  <c r="F76" i="1" s="1"/>
  <c r="E67" i="1"/>
  <c r="E76" i="1" s="1"/>
  <c r="H76" i="1" s="1"/>
  <c r="D67" i="1"/>
  <c r="D76" i="1" s="1"/>
  <c r="C67" i="1"/>
  <c r="C76" i="1" s="1"/>
  <c r="H60" i="1"/>
  <c r="H67" i="1" s="1"/>
  <c r="F43" i="1"/>
  <c r="F75" i="1" s="1"/>
  <c r="F77" i="1" s="1"/>
  <c r="C43" i="1"/>
  <c r="C75" i="1" s="1"/>
  <c r="C77" i="1" s="1"/>
  <c r="G36" i="1"/>
  <c r="G43" i="1" s="1"/>
  <c r="G75" i="1" s="1"/>
  <c r="G77" i="1" s="1"/>
  <c r="F36" i="1"/>
  <c r="D36" i="1"/>
  <c r="D43" i="1" s="1"/>
  <c r="D75" i="1" s="1"/>
  <c r="D77" i="1" s="1"/>
  <c r="E36" i="1" l="1"/>
  <c r="E43" i="1" l="1"/>
  <c r="E75" i="1" s="1"/>
  <c r="E77" i="1" s="1"/>
  <c r="H36" i="1"/>
  <c r="H43" i="1" s="1"/>
  <c r="H75" i="1" s="1"/>
  <c r="H77" i="1" s="1"/>
</calcChain>
</file>

<file path=xl/sharedStrings.xml><?xml version="1.0" encoding="utf-8"?>
<sst xmlns="http://schemas.openxmlformats.org/spreadsheetml/2006/main" count="74" uniqueCount="74">
  <si>
    <t>NOVAUNIVERSITAS</t>
  </si>
  <si>
    <t>Estado Analitico de Ingreso Detallado - LDF</t>
  </si>
  <si>
    <t>Del 01 de Enero al 31 de Diciembre de 2022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</si>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</sst>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0" fontId="0" fillId="0" borderId="12" xfId="0" applyFill="1" applyBorder="1"/>
    <xf numFmtId="0" fontId="0" fillId="0" borderId="12" xfId="0" applyFill="1" applyBorder="1" applyAlignment="1" applyProtection="1">
      <alignment horizontal="left" vertical="center" indent="3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5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wrapText="1" indent="5"/>
      <protection locked="0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wrapText="1" indent="3"/>
    </xf>
    <xf numFmtId="16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164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164" fontId="9" fillId="0" borderId="0" xfId="0" applyNumberFormat="1" applyFont="1"/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574112</xdr:colOff>
      <xdr:row>1</xdr:row>
      <xdr:rowOff>91334</xdr:rowOff>
    </xdr:from>
    <xdr:to>
      <xdr:col>7</xdr:col>
      <xdr:colOff>1187366</xdr:colOff>
      <xdr:row>1</xdr:row>
      <xdr:rowOff>913355</xdr:rowOff>
    </xdr:to>
    <xdr:pic>
      <xdr:nvPicPr>
        <xdr:cNvPr id="2" name="Imagen 6" descr="nov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6837" y="386609"/>
          <a:ext cx="613254" cy="822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1343944</xdr:colOff>
      <xdr:row>1</xdr:row>
      <xdr:rowOff>65240</xdr:rowOff>
    </xdr:from>
    <xdr:to>
      <xdr:col>7</xdr:col>
      <xdr:colOff>493886</xdr:colOff>
      <xdr:row>1</xdr:row>
      <xdr:rowOff>995069</xdr:rowOff>
    </xdr:to>
    <xdr:grpSp>
      <xdr:nvGrpSpPr>
        <xdr:cNvPr id="3" name="Grupo 2"/>
        <xdr:cNvGrpSpPr/>
      </xdr:nvGrpSpPr>
      <xdr:grpSpPr>
        <a:xfrm>
          <a:off x="13869971" y="365343"/>
          <a:ext cx="820079" cy="929829"/>
          <a:chOff x="0" y="65302"/>
          <a:chExt cx="1143000" cy="1381711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79" t="19010" r="19128" b="48401"/>
          <a:stretch/>
        </xdr:blipFill>
        <xdr:spPr bwMode="auto">
          <a:xfrm>
            <a:off x="0" y="65302"/>
            <a:ext cx="1143000" cy="138171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5" name="Conector recto 4"/>
          <xdr:cNvCxnSpPr/>
        </xdr:nvCxnSpPr>
        <xdr:spPr>
          <a:xfrm>
            <a:off x="1131111" y="104775"/>
            <a:ext cx="9525" cy="1190625"/>
          </a:xfrm>
          <a:prstGeom prst="line">
            <a:avLst/>
          </a:prstGeom>
          <a:noFill/>
          <a:ln w="15875" cap="flat" cmpd="sng" algn="ctr">
            <a:solidFill>
              <a:srgbClr val="C00000"/>
            </a:solidFill>
            <a:prstDash val="solid"/>
          </a:ln>
          <a:effectLst/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J83"/>
  <sheetViews>
    <sheetView tabSelected="1" topLeftCell="A34" zoomScale="73" zoomScaleNormal="73" workbookViewId="0">
      <selection activeCell="F25" sqref="F25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79.5" customHeight="1" x14ac:dyDescent="0.25">
      <c r="B2" s="3"/>
      <c r="C2" s="4"/>
      <c r="D2" s="4"/>
      <c r="E2" s="4"/>
      <c r="F2" s="4"/>
      <c r="G2" s="4"/>
      <c r="H2" s="5"/>
    </row>
    <row r="3" spans="2:8" x14ac:dyDescent="0.25">
      <c r="B3" s="36" t="s">
        <v>0</v>
      </c>
      <c r="C3" s="37"/>
      <c r="D3" s="37"/>
      <c r="E3" s="37"/>
      <c r="F3" s="37"/>
      <c r="G3" s="37"/>
      <c r="H3" s="38"/>
    </row>
    <row r="4" spans="2:8" x14ac:dyDescent="0.25">
      <c r="B4" s="39" t="s">
        <v>1</v>
      </c>
      <c r="C4" s="40"/>
      <c r="D4" s="40"/>
      <c r="E4" s="40"/>
      <c r="F4" s="40"/>
      <c r="G4" s="40"/>
      <c r="H4" s="41"/>
    </row>
    <row r="5" spans="2:8" ht="21" customHeight="1" x14ac:dyDescent="0.25">
      <c r="B5" s="39" t="s">
        <v>2</v>
      </c>
      <c r="C5" s="40"/>
      <c r="D5" s="40"/>
      <c r="E5" s="40"/>
      <c r="F5" s="40"/>
      <c r="G5" s="40"/>
      <c r="H5" s="41"/>
    </row>
    <row r="6" spans="2:8" x14ac:dyDescent="0.25">
      <c r="B6" s="42" t="s">
        <v>3</v>
      </c>
      <c r="C6" s="43"/>
      <c r="D6" s="43"/>
      <c r="E6" s="43"/>
      <c r="F6" s="43"/>
      <c r="G6" s="43"/>
      <c r="H6" s="44"/>
    </row>
    <row r="7" spans="2:8" x14ac:dyDescent="0.25">
      <c r="B7" s="45" t="s">
        <v>4</v>
      </c>
      <c r="C7" s="47" t="s">
        <v>5</v>
      </c>
      <c r="D7" s="48"/>
      <c r="E7" s="48"/>
      <c r="F7" s="48"/>
      <c r="G7" s="49"/>
      <c r="H7" s="50" t="s">
        <v>6</v>
      </c>
    </row>
    <row r="8" spans="2:8" ht="30" x14ac:dyDescent="0.25">
      <c r="B8" s="46"/>
      <c r="C8" s="6" t="s">
        <v>7</v>
      </c>
      <c r="D8" s="7" t="s">
        <v>8</v>
      </c>
      <c r="E8" s="6" t="s">
        <v>9</v>
      </c>
      <c r="F8" s="6" t="s">
        <v>10</v>
      </c>
      <c r="G8" s="6" t="s">
        <v>11</v>
      </c>
      <c r="H8" s="50"/>
    </row>
    <row r="9" spans="2:8" x14ac:dyDescent="0.25">
      <c r="B9" s="8"/>
      <c r="C9" s="9"/>
      <c r="D9" s="10"/>
      <c r="E9" s="11"/>
      <c r="F9" s="11"/>
      <c r="G9" s="11"/>
      <c r="H9" s="8"/>
    </row>
    <row r="10" spans="2:8" x14ac:dyDescent="0.25">
      <c r="B10" s="12" t="s">
        <v>12</v>
      </c>
      <c r="C10" s="13"/>
      <c r="D10" s="13"/>
      <c r="E10" s="13"/>
      <c r="F10" s="13"/>
      <c r="G10" s="13"/>
      <c r="H10" s="13"/>
    </row>
    <row r="11" spans="2:8" x14ac:dyDescent="0.25">
      <c r="B11" s="14" t="s">
        <v>13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2:8" x14ac:dyDescent="0.25">
      <c r="B12" s="14" t="s">
        <v>14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2:8" x14ac:dyDescent="0.25">
      <c r="B13" s="14" t="s">
        <v>15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2:8" x14ac:dyDescent="0.25">
      <c r="B14" s="14" t="s">
        <v>16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2:8" x14ac:dyDescent="0.25">
      <c r="B15" s="14" t="s">
        <v>17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2:8" x14ac:dyDescent="0.25">
      <c r="B16" s="14" t="s">
        <v>18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x14ac:dyDescent="0.25">
      <c r="B17" s="14" t="s">
        <v>19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x14ac:dyDescent="0.25">
      <c r="B18" s="14" t="s">
        <v>20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x14ac:dyDescent="0.25">
      <c r="B19" s="16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x14ac:dyDescent="0.25">
      <c r="B20" s="16" t="s">
        <v>22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x14ac:dyDescent="0.25">
      <c r="B21" s="16" t="s">
        <v>23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x14ac:dyDescent="0.25">
      <c r="B22" s="16" t="s">
        <v>24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x14ac:dyDescent="0.25">
      <c r="B23" s="16" t="s">
        <v>25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x14ac:dyDescent="0.25">
      <c r="B24" s="16" t="s">
        <v>26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x14ac:dyDescent="0.25">
      <c r="B25" s="16" t="s">
        <v>27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x14ac:dyDescent="0.25">
      <c r="B26" s="16" t="s">
        <v>28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x14ac:dyDescent="0.25">
      <c r="B27" s="16" t="s">
        <v>29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x14ac:dyDescent="0.25">
      <c r="B28" s="16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x14ac:dyDescent="0.25">
      <c r="B29" s="16" t="s">
        <v>31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x14ac:dyDescent="0.25">
      <c r="B30" s="14" t="s">
        <v>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x14ac:dyDescent="0.25">
      <c r="B31" s="16" t="s">
        <v>33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x14ac:dyDescent="0.25">
      <c r="B32" s="16" t="s">
        <v>34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10" x14ac:dyDescent="0.25">
      <c r="B33" s="16" t="s">
        <v>35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10" x14ac:dyDescent="0.25">
      <c r="B34" s="16" t="s">
        <v>36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10" x14ac:dyDescent="0.25">
      <c r="B35" s="16" t="s">
        <v>37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10" x14ac:dyDescent="0.25">
      <c r="B36" s="14" t="s">
        <v>38</v>
      </c>
      <c r="C36" s="17">
        <v>30042001.73</v>
      </c>
      <c r="D36" s="17">
        <f>4157266.3+2893446.84+4511565.41</f>
        <v>11562278.550000001</v>
      </c>
      <c r="E36" s="17">
        <f>C36+D36</f>
        <v>41604280.280000001</v>
      </c>
      <c r="F36" s="17">
        <f>34199268.03+2893446.84+4511565.41</f>
        <v>41604280.280000001</v>
      </c>
      <c r="G36" s="17">
        <f>34195443.94+2893446.84+4511565.41</f>
        <v>41600456.189999998</v>
      </c>
      <c r="H36" s="17">
        <f>E36-F36</f>
        <v>0</v>
      </c>
      <c r="J36" s="18"/>
    </row>
    <row r="37" spans="2:10" x14ac:dyDescent="0.25">
      <c r="B37" s="14" t="s">
        <v>39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2:10" x14ac:dyDescent="0.25">
      <c r="B38" s="16" t="s">
        <v>40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2:10" x14ac:dyDescent="0.25">
      <c r="B39" s="14" t="s">
        <v>41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2:10" x14ac:dyDescent="0.25">
      <c r="B40" s="16" t="s">
        <v>42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2:10" x14ac:dyDescent="0.25">
      <c r="B41" s="16" t="s">
        <v>43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2:10" x14ac:dyDescent="0.25">
      <c r="B42" s="19"/>
      <c r="C42" s="15"/>
      <c r="D42" s="15"/>
      <c r="E42" s="15"/>
      <c r="F42" s="15"/>
      <c r="G42" s="15"/>
      <c r="H42" s="15"/>
    </row>
    <row r="43" spans="2:10" x14ac:dyDescent="0.25">
      <c r="B43" s="20" t="s">
        <v>44</v>
      </c>
      <c r="C43" s="21">
        <f>+C36</f>
        <v>30042001.73</v>
      </c>
      <c r="D43" s="21">
        <f t="shared" ref="D43:H43" si="0">+D36</f>
        <v>11562278.550000001</v>
      </c>
      <c r="E43" s="21">
        <f>+E36</f>
        <v>41604280.280000001</v>
      </c>
      <c r="F43" s="21">
        <f>+F36</f>
        <v>41604280.280000001</v>
      </c>
      <c r="G43" s="21">
        <f t="shared" si="0"/>
        <v>41600456.189999998</v>
      </c>
      <c r="H43" s="21">
        <f t="shared" si="0"/>
        <v>0</v>
      </c>
    </row>
    <row r="44" spans="2:10" x14ac:dyDescent="0.25">
      <c r="B44" s="12" t="s">
        <v>45</v>
      </c>
      <c r="C44" s="22"/>
      <c r="D44" s="22"/>
      <c r="E44" s="22"/>
      <c r="F44" s="22"/>
      <c r="G44" s="22"/>
      <c r="H44" s="23"/>
    </row>
    <row r="45" spans="2:10" x14ac:dyDescent="0.25">
      <c r="B45" s="19"/>
      <c r="C45" s="19"/>
      <c r="D45" s="19"/>
      <c r="E45" s="19"/>
      <c r="F45" s="19"/>
      <c r="G45" s="19"/>
      <c r="H45" s="19"/>
    </row>
    <row r="46" spans="2:10" x14ac:dyDescent="0.25">
      <c r="B46" s="12" t="s">
        <v>46</v>
      </c>
      <c r="C46" s="17"/>
      <c r="D46" s="17"/>
      <c r="E46" s="17"/>
      <c r="F46" s="17"/>
      <c r="G46" s="17"/>
      <c r="H46" s="17"/>
    </row>
    <row r="47" spans="2:10" x14ac:dyDescent="0.25">
      <c r="B47" s="14" t="s">
        <v>47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2:10" x14ac:dyDescent="0.25">
      <c r="B48" s="16" t="s">
        <v>48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2:9" x14ac:dyDescent="0.25">
      <c r="B49" s="16" t="s">
        <v>49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2:9" x14ac:dyDescent="0.25">
      <c r="B50" s="16" t="s">
        <v>50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2:9" ht="30" x14ac:dyDescent="0.25">
      <c r="B51" s="24" t="s">
        <v>51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2:9" x14ac:dyDescent="0.25">
      <c r="B52" s="16" t="s">
        <v>52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</row>
    <row r="53" spans="2:9" x14ac:dyDescent="0.25">
      <c r="B53" s="16" t="s">
        <v>53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2:9" ht="30" x14ac:dyDescent="0.25">
      <c r="B54" s="24" t="s">
        <v>54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2:9" ht="30" x14ac:dyDescent="0.25">
      <c r="B55" s="24" t="s">
        <v>55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2:9" x14ac:dyDescent="0.25">
      <c r="B56" s="14" t="s">
        <v>56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2:9" x14ac:dyDescent="0.25">
      <c r="B57" s="16" t="s">
        <v>57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2:9" x14ac:dyDescent="0.25">
      <c r="B58" s="16" t="s">
        <v>58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9" x14ac:dyDescent="0.25">
      <c r="B59" s="16" t="s">
        <v>59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9" x14ac:dyDescent="0.25">
      <c r="B60" s="16" t="s">
        <v>60</v>
      </c>
      <c r="C60" s="15">
        <v>0</v>
      </c>
      <c r="D60" s="25">
        <v>2481724.89</v>
      </c>
      <c r="E60" s="25">
        <v>2481724.89</v>
      </c>
      <c r="F60" s="25">
        <v>2481724.89</v>
      </c>
      <c r="G60" s="25">
        <v>2481724.89</v>
      </c>
      <c r="H60" s="25">
        <f>E60-F60</f>
        <v>0</v>
      </c>
      <c r="I60" s="18"/>
    </row>
    <row r="61" spans="2:9" x14ac:dyDescent="0.25">
      <c r="B61" s="14" t="s">
        <v>61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9" ht="30" x14ac:dyDescent="0.25">
      <c r="B62" s="24" t="s">
        <v>62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2:9" x14ac:dyDescent="0.25">
      <c r="B63" s="16" t="s">
        <v>63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9" x14ac:dyDescent="0.25">
      <c r="B64" s="14" t="s">
        <v>64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2:8" x14ac:dyDescent="0.25">
      <c r="B65" s="14" t="s">
        <v>65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8" x14ac:dyDescent="0.25">
      <c r="B66" s="19"/>
      <c r="C66" s="19"/>
      <c r="D66" s="19"/>
      <c r="E66" s="19"/>
      <c r="F66" s="19"/>
      <c r="G66" s="19"/>
      <c r="H66" s="19"/>
    </row>
    <row r="67" spans="2:8" x14ac:dyDescent="0.25">
      <c r="B67" s="20" t="s">
        <v>66</v>
      </c>
      <c r="C67" s="21">
        <f t="shared" ref="C67:H67" si="1">+C60</f>
        <v>0</v>
      </c>
      <c r="D67" s="21">
        <f t="shared" si="1"/>
        <v>2481724.89</v>
      </c>
      <c r="E67" s="21">
        <f t="shared" si="1"/>
        <v>2481724.89</v>
      </c>
      <c r="F67" s="21">
        <f t="shared" si="1"/>
        <v>2481724.89</v>
      </c>
      <c r="G67" s="21">
        <f t="shared" si="1"/>
        <v>2481724.89</v>
      </c>
      <c r="H67" s="21">
        <f t="shared" si="1"/>
        <v>0</v>
      </c>
    </row>
    <row r="68" spans="2:8" x14ac:dyDescent="0.25">
      <c r="B68" s="19"/>
      <c r="C68" s="19"/>
      <c r="D68" s="15"/>
      <c r="E68" s="15"/>
      <c r="F68" s="15"/>
      <c r="G68" s="15"/>
      <c r="H68" s="15"/>
    </row>
    <row r="69" spans="2:8" x14ac:dyDescent="0.25">
      <c r="B69" s="20" t="s">
        <v>67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2:8" x14ac:dyDescent="0.25">
      <c r="B70" s="26" t="s">
        <v>68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8" x14ac:dyDescent="0.25">
      <c r="B71" s="19"/>
      <c r="C71" s="19"/>
      <c r="D71" s="19"/>
      <c r="E71" s="19"/>
      <c r="F71" s="19"/>
      <c r="G71" s="19"/>
      <c r="H71" s="19"/>
    </row>
    <row r="72" spans="2:8" x14ac:dyDescent="0.25">
      <c r="B72" s="20" t="s">
        <v>69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2:8" x14ac:dyDescent="0.25">
      <c r="B73" s="19"/>
      <c r="C73" s="19"/>
      <c r="D73" s="19"/>
      <c r="E73" s="19"/>
      <c r="F73" s="19"/>
      <c r="G73" s="19"/>
      <c r="H73" s="19"/>
    </row>
    <row r="74" spans="2:8" x14ac:dyDescent="0.25">
      <c r="B74" s="27" t="s">
        <v>70</v>
      </c>
      <c r="C74" s="19"/>
      <c r="D74" s="19"/>
      <c r="E74" s="19"/>
      <c r="F74" s="19"/>
      <c r="G74" s="19"/>
      <c r="H74" s="19"/>
    </row>
    <row r="75" spans="2:8" ht="30" x14ac:dyDescent="0.25">
      <c r="B75" s="28" t="s">
        <v>71</v>
      </c>
      <c r="C75" s="29">
        <f t="shared" ref="C75:G75" si="2">+C43</f>
        <v>30042001.73</v>
      </c>
      <c r="D75" s="29">
        <f t="shared" si="2"/>
        <v>11562278.550000001</v>
      </c>
      <c r="E75" s="29">
        <f t="shared" si="2"/>
        <v>41604280.280000001</v>
      </c>
      <c r="F75" s="29">
        <f t="shared" si="2"/>
        <v>41604280.280000001</v>
      </c>
      <c r="G75" s="29">
        <f t="shared" si="2"/>
        <v>41600456.189999998</v>
      </c>
      <c r="H75" s="29">
        <f>+H43</f>
        <v>0</v>
      </c>
    </row>
    <row r="76" spans="2:8" ht="30" x14ac:dyDescent="0.25">
      <c r="B76" s="28" t="s">
        <v>72</v>
      </c>
      <c r="C76" s="30">
        <f t="shared" ref="C76:G76" si="3">+C67</f>
        <v>0</v>
      </c>
      <c r="D76" s="29">
        <f>+D67</f>
        <v>2481724.89</v>
      </c>
      <c r="E76" s="29">
        <f t="shared" si="3"/>
        <v>2481724.89</v>
      </c>
      <c r="F76" s="29">
        <f>+F67</f>
        <v>2481724.89</v>
      </c>
      <c r="G76" s="29">
        <f t="shared" si="3"/>
        <v>2481724.89</v>
      </c>
      <c r="H76" s="29">
        <f>+E76-F76</f>
        <v>0</v>
      </c>
    </row>
    <row r="77" spans="2:8" x14ac:dyDescent="0.25">
      <c r="B77" s="31" t="s">
        <v>73</v>
      </c>
      <c r="C77" s="32">
        <f>SUM(C75:C76)</f>
        <v>30042001.73</v>
      </c>
      <c r="D77" s="32">
        <f>SUM(D75:D76)</f>
        <v>14044003.440000001</v>
      </c>
      <c r="E77" s="32">
        <f t="shared" ref="E77:G77" si="4">SUM(E75:E76)</f>
        <v>44086005.170000002</v>
      </c>
      <c r="F77" s="32">
        <f>SUM(F75:F76)</f>
        <v>44086005.170000002</v>
      </c>
      <c r="G77" s="32">
        <f t="shared" si="4"/>
        <v>44082181.079999998</v>
      </c>
      <c r="H77" s="32">
        <f>SUM(H75:H76)</f>
        <v>0</v>
      </c>
    </row>
    <row r="78" spans="2:8" x14ac:dyDescent="0.25">
      <c r="B78" s="33"/>
      <c r="C78" s="34"/>
      <c r="D78" s="34"/>
      <c r="E78" s="34"/>
      <c r="F78" s="34"/>
      <c r="G78" s="34"/>
      <c r="H78" s="34"/>
    </row>
    <row r="80" spans="2:8" x14ac:dyDescent="0.25">
      <c r="D80" s="18"/>
    </row>
    <row r="81" spans="3:8" x14ac:dyDescent="0.25">
      <c r="C81" s="18"/>
      <c r="D81" s="18"/>
      <c r="E81" s="18"/>
      <c r="F81" s="18"/>
      <c r="G81" s="18"/>
      <c r="H81" s="18"/>
    </row>
    <row r="82" spans="3:8" ht="18.75" x14ac:dyDescent="0.3">
      <c r="C82" s="35"/>
      <c r="D82" s="35"/>
      <c r="E82" s="35"/>
      <c r="F82" s="35"/>
      <c r="G82" s="35"/>
      <c r="H82" s="35"/>
    </row>
    <row r="83" spans="3:8" x14ac:dyDescent="0.25">
      <c r="E83" s="18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RecFinancieros</dc:creator>
  <cp:lastModifiedBy>DIR04</cp:lastModifiedBy>
  <dcterms:created xsi:type="dcterms:W3CDTF">2023-02-15T17:10:21Z</dcterms:created>
  <dcterms:modified xsi:type="dcterms:W3CDTF">2023-02-15T17:13:50Z</dcterms:modified>
</cp:coreProperties>
</file>