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1er. trimestre 2023 LDF\"/>
    </mc:Choice>
  </mc:AlternateContent>
  <xr:revisionPtr revIDLastSave="0" documentId="13_ncr:1_{A7694528-F532-4B70-A73E-285F5CFFCE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5" i="6" l="1"/>
  <c r="G42" i="6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D41" i="6"/>
  <c r="E41" i="6"/>
  <c r="F41" i="6"/>
  <c r="G43" i="6"/>
  <c r="G44" i="6"/>
  <c r="G45" i="6"/>
  <c r="G46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G41" i="6" l="1"/>
  <c r="F12" i="6"/>
  <c r="G31" i="6"/>
  <c r="B94" i="6"/>
  <c r="C12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C170" i="6" l="1"/>
  <c r="F170" i="6"/>
  <c r="G94" i="6"/>
  <c r="B170" i="6"/>
  <c r="G12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<sst xmlns="http://schemas.openxmlformats.org/spreadsheetml/2006/main" count="170" uniqueCount="89">
  <si>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</si>
  <si>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</si>
  <si>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</si>
  <si>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</si>
  <si>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</si>
  <si>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</si>
  <si>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</si>
  <si>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</si>
  <si>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</si>
  <si>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</si>
  <si>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</si>
  <si>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</si>
  <si>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</si>
  <si>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</si>
  <si>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</si>
  <si>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</si>
  <si>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</si>
  <si>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</si>
  <si>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</si>
  <si>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</si>
  <si>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</si>
  <si>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</si>
  <si>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</si>
  <si>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</si>
  <si>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</si>
  <si>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</si>
  <si>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</si>
  <si>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</si>
  <si>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</si>
  <si>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</si>
  <si>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</si>
  <si>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</si>
  <si>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</si>
  <si>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</si>
  <si>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</si>
  <si>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</si>
  <si>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</si>
  <si>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</si>
  <si>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</si>
  <si>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</si>
  <si>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</si>
  <si>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</si>
  <si>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</si>
  <si>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</si>
  <si>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</si>
  <si>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</si>
  <si>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</si>
  <si>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</si>
  <si>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</si>
  <si>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</si>
  <si>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</si>
  <si>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</si>
  <si>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</si>
  <si>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</si>
  <si>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</si>
  <si>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</si>
  <si>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</si>
  <si>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</si>
  <si>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</si>
  <si>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</si>
  <si>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</si>
  <si>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</si>
  <si>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</si>
  <si>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</si>
  <si>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</si>
  <si>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</si>
  <si>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</si>
  <si>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</si>
  <si>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</si>
  <si>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</si>
  <si>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</si>
  <si>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</si>
  <si>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</si>
  <si>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</si>
  <si>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</si>
  <si>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</si>
  <si>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</si>
  <si>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</si>
  <si>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</si>
  <si>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</si>
  <si>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</si>
  <si>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</si>
  <si>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</si>
  <si>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</si>
  <si>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</si>
  <si>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</si>
  <si>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</si>
  <si>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NOVAUNIVERSITAS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</si>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</sst>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660400</xdr:colOff>
      <xdr:row>0</xdr:row>
      <xdr:rowOff>38099</xdr:rowOff>
    </xdr:from>
    <xdr:to>
      <xdr:col>6</xdr:col>
      <xdr:colOff>1502934</xdr:colOff>
      <xdr:row>2</xdr:row>
      <xdr:rowOff>165100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2900" y="38099"/>
          <a:ext cx="842534" cy="1168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72"/>
  <sheetViews>
    <sheetView tabSelected="1" zoomScale="53" zoomScaleNormal="53" workbookViewId="0">
      <selection activeCell="B35" sqref="B35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33"/>
      <c r="B2" s="33"/>
      <c r="C2" s="33"/>
      <c r="D2" s="3"/>
      <c r="E2" s="3"/>
      <c r="F2" s="3"/>
      <c r="G2" s="24"/>
    </row>
    <row r="3" spans="1:7" ht="14.45" customHeight="1">
      <c r="A3" s="3"/>
    </row>
    <row r="4" spans="1:7">
      <c r="A4" s="34" t="s">
        <v>87</v>
      </c>
      <c r="B4" s="35"/>
      <c r="C4" s="35"/>
      <c r="D4" s="35"/>
      <c r="E4" s="35"/>
      <c r="F4" s="35"/>
      <c r="G4" s="36"/>
    </row>
    <row r="5" spans="1:7">
      <c r="A5" s="37" t="s">
        <v>1</v>
      </c>
      <c r="B5" s="38"/>
      <c r="C5" s="38"/>
      <c r="D5" s="38"/>
      <c r="E5" s="38"/>
      <c r="F5" s="38"/>
      <c r="G5" s="39"/>
    </row>
    <row r="6" spans="1:7">
      <c r="A6" s="37" t="s">
        <v>2</v>
      </c>
      <c r="B6" s="38"/>
      <c r="C6" s="38"/>
      <c r="D6" s="38"/>
      <c r="E6" s="38"/>
      <c r="F6" s="38"/>
      <c r="G6" s="39"/>
    </row>
    <row r="7" spans="1:7">
      <c r="A7" s="40" t="s">
        <v>88</v>
      </c>
      <c r="B7" s="41"/>
      <c r="C7" s="41"/>
      <c r="D7" s="41"/>
      <c r="E7" s="41"/>
      <c r="F7" s="41"/>
      <c r="G7" s="42"/>
    </row>
    <row r="8" spans="1:7">
      <c r="A8" s="30" t="s">
        <v>0</v>
      </c>
      <c r="B8" s="31"/>
      <c r="C8" s="31"/>
      <c r="D8" s="31"/>
      <c r="E8" s="31"/>
      <c r="F8" s="31"/>
      <c r="G8" s="32"/>
    </row>
    <row r="9" spans="1:7" ht="14.45" customHeight="1">
      <c r="A9" s="25" t="s">
        <v>3</v>
      </c>
      <c r="B9" s="27" t="s">
        <v>85</v>
      </c>
      <c r="C9" s="28"/>
      <c r="D9" s="28"/>
      <c r="E9" s="28"/>
      <c r="F9" s="29"/>
      <c r="G9" s="25" t="s">
        <v>4</v>
      </c>
    </row>
    <row r="10" spans="1:7" ht="40.5">
      <c r="A10" s="26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26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46722304.719999999</v>
      </c>
      <c r="C12" s="17">
        <f t="shared" si="0"/>
        <v>0</v>
      </c>
      <c r="D12" s="17">
        <f t="shared" si="0"/>
        <v>46722304.719999999</v>
      </c>
      <c r="E12" s="17">
        <f t="shared" si="0"/>
        <v>8113721.8899999997</v>
      </c>
      <c r="F12" s="17">
        <f t="shared" si="0"/>
        <v>8113721.8899999997</v>
      </c>
      <c r="G12" s="17">
        <f t="shared" si="0"/>
        <v>38608582.829999998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F41" si="7">SUM(B42:B50)</f>
        <v>46722304.719999999</v>
      </c>
      <c r="C41" s="18">
        <f t="shared" si="7"/>
        <v>0</v>
      </c>
      <c r="D41" s="18">
        <f t="shared" si="7"/>
        <v>46722304.719999999</v>
      </c>
      <c r="E41" s="18">
        <f t="shared" si="7"/>
        <v>8113721.8899999997</v>
      </c>
      <c r="F41" s="18">
        <f t="shared" si="7"/>
        <v>8113721.8899999997</v>
      </c>
      <c r="G41" s="18">
        <f>SUM(G42:G50)</f>
        <v>38608582.829999998</v>
      </c>
    </row>
    <row r="42" spans="1:7">
      <c r="A42" s="11" t="s">
        <v>39</v>
      </c>
      <c r="B42" s="18">
        <v>46469224.719999999</v>
      </c>
      <c r="C42" s="18">
        <v>0</v>
      </c>
      <c r="D42" s="18">
        <v>46469224.719999999</v>
      </c>
      <c r="E42" s="18">
        <v>8078216.8899999997</v>
      </c>
      <c r="F42" s="18">
        <v>8078216.8899999997</v>
      </c>
      <c r="G42" s="18">
        <f>D42-E42</f>
        <v>38391007.829999998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253080</v>
      </c>
      <c r="C45" s="18">
        <v>0</v>
      </c>
      <c r="D45" s="18">
        <v>253080</v>
      </c>
      <c r="E45" s="18">
        <v>35505</v>
      </c>
      <c r="F45" s="18">
        <v>35505</v>
      </c>
      <c r="G45" s="18">
        <f t="shared" si="8"/>
        <v>217575</v>
      </c>
    </row>
    <row r="46" spans="1:7">
      <c r="A46" s="11" t="s">
        <v>43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G51" si="9">SUM(B52:B60)</f>
        <v>0</v>
      </c>
      <c r="C51" s="18">
        <f t="shared" si="9"/>
        <v>0</v>
      </c>
      <c r="D51" s="18">
        <f t="shared" si="9"/>
        <v>0</v>
      </c>
      <c r="E51" s="18">
        <f t="shared" si="9"/>
        <v>0</v>
      </c>
      <c r="F51" s="18">
        <f t="shared" si="9"/>
        <v>0</v>
      </c>
      <c r="G51" s="18">
        <f t="shared" si="9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0</v>
      </c>
      <c r="D61" s="18">
        <f t="shared" si="11"/>
        <v>0</v>
      </c>
      <c r="E61" s="18">
        <f t="shared" si="11"/>
        <v>0</v>
      </c>
      <c r="F61" s="18">
        <f t="shared" si="11"/>
        <v>0</v>
      </c>
      <c r="G61" s="18">
        <f t="shared" si="11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25" t="s">
        <v>3</v>
      </c>
      <c r="B89" s="27" t="s">
        <v>85</v>
      </c>
      <c r="C89" s="28"/>
      <c r="D89" s="28"/>
      <c r="E89" s="28"/>
      <c r="F89" s="29"/>
      <c r="G89" s="25" t="s">
        <v>4</v>
      </c>
    </row>
    <row r="90" spans="1:7" ht="40.5">
      <c r="A90" s="26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26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0</v>
      </c>
      <c r="D94" s="17">
        <f t="shared" si="17"/>
        <v>0</v>
      </c>
      <c r="E94" s="17">
        <f t="shared" si="17"/>
        <v>0</v>
      </c>
      <c r="F94" s="17">
        <f t="shared" si="17"/>
        <v>0</v>
      </c>
      <c r="G94" s="17">
        <f t="shared" si="17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 t="shared" ref="B124:G124" si="24">SUM(B125:B133)</f>
        <v>0</v>
      </c>
      <c r="C124" s="18">
        <f t="shared" si="24"/>
        <v>0</v>
      </c>
      <c r="D124" s="18">
        <f t="shared" si="24"/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 t="shared" ref="B144:G144" si="28">SUM(B145:B147)</f>
        <v>0</v>
      </c>
      <c r="C144" s="18">
        <f t="shared" si="28"/>
        <v>0</v>
      </c>
      <c r="D144" s="18">
        <f t="shared" si="28"/>
        <v>0</v>
      </c>
      <c r="E144" s="18">
        <f t="shared" si="28"/>
        <v>0</v>
      </c>
      <c r="F144" s="18">
        <f t="shared" si="28"/>
        <v>0</v>
      </c>
      <c r="G144" s="18">
        <f t="shared" si="28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4">B12+B94</f>
        <v>46722304.719999999</v>
      </c>
      <c r="C170" s="17">
        <f>C12+C94</f>
        <v>0</v>
      </c>
      <c r="D170" s="17">
        <f t="shared" si="34"/>
        <v>46722304.719999999</v>
      </c>
      <c r="E170" s="17">
        <f t="shared" si="34"/>
        <v>8113721.8899999997</v>
      </c>
      <c r="F170" s="17">
        <f t="shared" si="34"/>
        <v>8113721.8899999997</v>
      </c>
      <c r="G170" s="17">
        <f t="shared" si="34"/>
        <v>38608582.829999998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8:G8"/>
    <mergeCell ref="A2:C2"/>
    <mergeCell ref="A4:G4"/>
    <mergeCell ref="A5:G5"/>
    <mergeCell ref="A6:G6"/>
    <mergeCell ref="A7:G7"/>
    <mergeCell ref="A9:A10"/>
    <mergeCell ref="B9:F9"/>
    <mergeCell ref="G9:G10"/>
    <mergeCell ref="A89:A90"/>
    <mergeCell ref="B89:F89"/>
    <mergeCell ref="G89:G90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2023-04-19T00:31:08Z</cp:lastPrinted>
  <dcterms:created xsi:type="dcterms:W3CDTF">2018-07-04T15:46:54Z</dcterms:created>
  <dcterms:modified xsi:type="dcterms:W3CDTF">2023-04-20T23:17:58Z</dcterms:modified>
</cp:coreProperties>
</file>