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3er. trimestre 2023\SEVAC 3er. trimestre 2023\"/>
    </mc:Choice>
  </mc:AlternateContent>
  <xr:revisionPtr revIDLastSave="0" documentId="13_ncr:1_{23CD3ADF-3100-4DF7-9015-EB15364EDB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3" l="1"/>
  <c r="G36" i="3" l="1"/>
  <c r="C77" i="3" l="1"/>
  <c r="C69" i="3" l="1"/>
  <c r="D69" i="3"/>
  <c r="E69" i="3"/>
  <c r="F69" i="3"/>
  <c r="G69" i="3"/>
  <c r="B69" i="3"/>
  <c r="B43" i="3"/>
  <c r="D77" i="3"/>
  <c r="E77" i="3"/>
  <c r="F77" i="3"/>
  <c r="B77" i="3"/>
  <c r="G76" i="3"/>
  <c r="B72" i="3"/>
  <c r="C67" i="3"/>
  <c r="D67" i="3"/>
  <c r="E67" i="3"/>
  <c r="F67" i="3"/>
  <c r="B67" i="3"/>
  <c r="G60" i="3"/>
  <c r="G67" i="3" s="1"/>
  <c r="G77" i="3" l="1"/>
  <c r="G43" i="3" l="1"/>
  <c r="G72" i="3" s="1"/>
  <c r="C43" i="3"/>
  <c r="C72" i="3" s="1"/>
  <c r="D43" i="3"/>
  <c r="D72" i="3" s="1"/>
  <c r="E43" i="3"/>
  <c r="E72" i="3" s="1"/>
  <c r="F43" i="3"/>
  <c r="F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<sst xmlns="http://schemas.openxmlformats.org/spreadsheetml/2006/main" count="74" uniqueCount="74">
  <si>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</si>
  <si>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</si>
  <si>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</si>
  <si>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</si>
  <si>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</si>
  <si>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</si>
  <si>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</si>
  <si>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</si>
  <si>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</si>
  <si>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</si>
  <si>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</si>
  <si>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</si>
  <si>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</si>
  <si>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</si>
  <si>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</si>
  <si>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</si>
  <si>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</si>
  <si>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</si>
  <si>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</si>
  <si>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</si>
  <si>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</si>
  <si>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</si>
  <si>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</si>
  <si>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</si>
  <si>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</si>
  <si>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</si>
  <si>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</si>
  <si>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</si>
  <si>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</si>
  <si>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</si>
  <si>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</si>
  <si>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</si>
  <si>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</si>
  <si>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</si>
  <si>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</si>
  <si>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</si>
  <si>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</si>
  <si>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</si>
  <si>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</si>
  <si>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</si>
  <si>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</si>
  <si>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</si>
  <si>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</si>
  <si>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</si>
  <si>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</si>
  <si>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</si>
  <si>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</si>
  <si>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</si>
  <si>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</si>
  <si>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</si>
  <si>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</si>
  <si>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</si>
  <si>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</si>
  <si>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</si>
  <si>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</si>
  <si>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</si>
  <si>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</si>
  <si>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</si>
  <si>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</si>
  <si>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</si>
  <si>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</si>
  <si>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</si>
  <si>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</si>
  <si>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</si>
  <si>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</si>
  <si>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</si>
  <si>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</si>
  <si>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</si>
  <si>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</si>
  <si>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</si>
  <si>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</si>
  <si>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</si>
  <si>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NOVAUNIVERSITAS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</si>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</sst>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552450</xdr:colOff>
      <xdr:row>0</xdr:row>
      <xdr:rowOff>57150</xdr:rowOff>
    </xdr:from>
    <xdr:to>
      <xdr:col>6</xdr:col>
      <xdr:colOff>1327365</xdr:colOff>
      <xdr:row>1</xdr:row>
      <xdr:rowOff>801715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7150"/>
          <a:ext cx="774915" cy="1049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8"/>
  <sheetViews>
    <sheetView tabSelected="1" zoomScale="50" zoomScaleNormal="50" workbookViewId="0">
      <selection activeCell="A14" sqref="A14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1" width="11.42578125" style="4"/>
    <col min="12" max="12" width="18.7109375" style="4" bestFit="1" customWidth="1"/>
    <col min="13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7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45">
      <c r="A36" s="7" t="s">
        <v>33</v>
      </c>
      <c r="B36" s="24">
        <v>46722304.719999999</v>
      </c>
      <c r="C36" s="24">
        <v>-4322</v>
      </c>
      <c r="D36" s="24">
        <v>46717982.719999999</v>
      </c>
      <c r="E36" s="24">
        <v>27897040.300000001</v>
      </c>
      <c r="F36" s="24">
        <v>27897040.300000001</v>
      </c>
      <c r="G36" s="24">
        <f>D36-E36</f>
        <v>18820942.419999998</v>
      </c>
    </row>
    <row r="37" spans="1:7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7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46722304.719999999</v>
      </c>
      <c r="C43" s="25">
        <f t="shared" ref="C43:G43" si="0">C36</f>
        <v>-4322</v>
      </c>
      <c r="D43" s="25">
        <f t="shared" si="0"/>
        <v>46717982.719999999</v>
      </c>
      <c r="E43" s="25">
        <f t="shared" si="0"/>
        <v>27897040.300000001</v>
      </c>
      <c r="F43" s="25">
        <f t="shared" si="0"/>
        <v>27897040.300000001</v>
      </c>
      <c r="G43" s="25">
        <f t="shared" si="0"/>
        <v>18820942.419999998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6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12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12" x14ac:dyDescent="0.45">
      <c r="A66" s="9"/>
      <c r="B66" s="27"/>
      <c r="C66" s="27"/>
      <c r="D66" s="27"/>
      <c r="E66" s="27"/>
      <c r="F66" s="27"/>
      <c r="G66" s="27"/>
    </row>
    <row r="67" spans="1:12" x14ac:dyDescent="0.45">
      <c r="A67" s="10" t="s">
        <v>61</v>
      </c>
      <c r="B67" s="25">
        <f>B60</f>
        <v>0</v>
      </c>
      <c r="C67" s="25">
        <f t="shared" ref="C67:G67" si="1">C60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12" x14ac:dyDescent="0.45">
      <c r="A68" s="9"/>
      <c r="B68" s="27"/>
      <c r="C68" s="27"/>
      <c r="D68" s="27"/>
      <c r="E68" s="27"/>
      <c r="F68" s="27"/>
      <c r="G68" s="27"/>
    </row>
    <row r="69" spans="1:12" x14ac:dyDescent="0.45">
      <c r="A69" s="10" t="s">
        <v>62</v>
      </c>
      <c r="B69" s="25">
        <f>+B70</f>
        <v>0</v>
      </c>
      <c r="C69" s="25">
        <f t="shared" ref="C69:G69" si="2">+C70</f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12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12" x14ac:dyDescent="0.45">
      <c r="A71" s="9"/>
      <c r="B71" s="27"/>
      <c r="C71" s="27"/>
      <c r="D71" s="27"/>
      <c r="E71" s="27"/>
      <c r="F71" s="27"/>
      <c r="G71" s="27"/>
    </row>
    <row r="72" spans="1:12" x14ac:dyDescent="0.45">
      <c r="A72" s="10" t="s">
        <v>64</v>
      </c>
      <c r="B72" s="25">
        <f>B43+B67+B69</f>
        <v>46722304.719999999</v>
      </c>
      <c r="C72" s="25">
        <f>C43+C67+C69</f>
        <v>-4322</v>
      </c>
      <c r="D72" s="25">
        <f>D43+D67+D69</f>
        <v>46717982.719999999</v>
      </c>
      <c r="E72" s="25">
        <f t="shared" ref="E72:G72" si="3">E43+E67+E69</f>
        <v>27897040.300000001</v>
      </c>
      <c r="F72" s="25">
        <f t="shared" si="3"/>
        <v>27897040.300000001</v>
      </c>
      <c r="G72" s="25">
        <f t="shared" si="3"/>
        <v>18820942.419999998</v>
      </c>
    </row>
    <row r="73" spans="1:12" x14ac:dyDescent="0.45">
      <c r="A73" s="9"/>
      <c r="B73" s="27"/>
      <c r="C73" s="27"/>
      <c r="D73" s="27"/>
      <c r="E73" s="27"/>
      <c r="F73" s="27"/>
      <c r="G73" s="27"/>
      <c r="L73" s="29"/>
    </row>
    <row r="74" spans="1:12" x14ac:dyDescent="0.45">
      <c r="A74" s="13" t="s">
        <v>65</v>
      </c>
      <c r="B74" s="27"/>
      <c r="C74" s="27"/>
      <c r="D74" s="27"/>
      <c r="E74" s="27"/>
      <c r="F74" s="27"/>
      <c r="G74" s="27"/>
    </row>
    <row r="75" spans="1:12" ht="48" x14ac:dyDescent="0.45">
      <c r="A75" s="14" t="s">
        <v>66</v>
      </c>
      <c r="B75" s="24">
        <v>46722305</v>
      </c>
      <c r="C75" s="24">
        <v>-4322</v>
      </c>
      <c r="D75" s="24">
        <f>B75+C75</f>
        <v>46717983</v>
      </c>
      <c r="E75" s="24">
        <v>27897040.300000001</v>
      </c>
      <c r="F75" s="24">
        <v>27897040.300000001</v>
      </c>
      <c r="G75" s="24">
        <v>18820942.420000002</v>
      </c>
    </row>
    <row r="76" spans="1:12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+D76-E76</f>
        <v>0</v>
      </c>
    </row>
    <row r="77" spans="1:12" x14ac:dyDescent="0.45">
      <c r="A77" s="15" t="s">
        <v>68</v>
      </c>
      <c r="B77" s="25">
        <f>+B75+B76</f>
        <v>46722305</v>
      </c>
      <c r="C77" s="25">
        <f>+C75+C76</f>
        <v>-4322</v>
      </c>
      <c r="D77" s="25">
        <f t="shared" ref="D77:G77" si="4">+D75+D76</f>
        <v>46717983</v>
      </c>
      <c r="E77" s="25">
        <f t="shared" si="4"/>
        <v>27897040.300000001</v>
      </c>
      <c r="F77" s="25">
        <f t="shared" si="4"/>
        <v>27897040.300000001</v>
      </c>
      <c r="G77" s="25">
        <f t="shared" si="4"/>
        <v>18820942.420000002</v>
      </c>
    </row>
    <row r="78" spans="1:12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2023-10-10T02:25:34Z</cp:lastPrinted>
  <dcterms:created xsi:type="dcterms:W3CDTF">2018-07-04T15:46:54Z</dcterms:created>
  <dcterms:modified xsi:type="dcterms:W3CDTF">2023-10-24T15:49:04Z</dcterms:modified>
</cp:coreProperties>
</file>