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3.7,3.8,3.9,3.10  GEN, PU, PROGRA, PRESUP\PRESUPUESTOS Y GENERADORES\LISTOS\2da ETAPA_NOPALA\para contraloria\E3 redes\"/>
    </mc:Choice>
  </mc:AlternateContent>
  <bookViews>
    <workbookView xWindow="0" yWindow="0" windowWidth="20490" windowHeight="7650" tabRatio="814"/>
  </bookViews>
  <sheets>
    <sheet name="PRESUPUESTO E3" sheetId="6" r:id="rId1"/>
  </sheets>
  <externalReferences>
    <externalReference r:id="rId2"/>
    <externalReference r:id="rId3"/>
    <externalReference r:id="rId4"/>
  </externalReferences>
  <definedNames>
    <definedName name="_asdad">#REF!</definedName>
    <definedName name="adsdadad">#REF!</definedName>
    <definedName name="alkdlaklñdkañld">#REF!</definedName>
    <definedName name="area" localSheetId="0">#REF!</definedName>
    <definedName name="area">#REF!</definedName>
    <definedName name="_xlnm.Print_Area" localSheetId="0">'PRESUPUESTO E3'!$A$1:$F$940</definedName>
    <definedName name="asasdadasd">#REF!</definedName>
    <definedName name="BCMBZXNCBXN">#REF!</definedName>
    <definedName name="cargo" localSheetId="0">#REF!</definedName>
    <definedName name="cargo">#REF!</definedName>
    <definedName name="cargo1">#REF!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adñksalñdkañldksd">#REF!</definedName>
    <definedName name="dasd">#REF!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lkasldksalkds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gkfjgkljdfkl">#REF!</definedName>
    <definedName name="hjkhjkhxcznbczx">#REF!</definedName>
    <definedName name="imss" localSheetId="0">#REF!</definedName>
    <definedName name="imss">#REF!</definedName>
    <definedName name="infonavit" localSheetId="0">#REF!</definedName>
    <definedName name="infonavit">#REF!</definedName>
    <definedName name="IQWUEIOQUEQ">#REF!</definedName>
    <definedName name="jdjalkjsdajd">#REF!</definedName>
    <definedName name="jjslkJASLKJlkjs">#REF!</definedName>
    <definedName name="JKASLDJAKLJD">#REF!</definedName>
    <definedName name="jkljlkjlk">#REF!</definedName>
    <definedName name="jlkjlkjlkdjalksjda">#REF!</definedName>
    <definedName name="KJKDFHJKSHDFJKHSF">#REF!</definedName>
    <definedName name="KJLKJSDJAKSD">#REF!</definedName>
    <definedName name="KLJASLjsl">#REF!</definedName>
    <definedName name="kljkljasda">#REF!</definedName>
    <definedName name="klñklñkasf">#REF!</definedName>
    <definedName name="kñldkañlsdkasd">#REF!</definedName>
    <definedName name="lakñlqkeñlwqe">#REF!</definedName>
    <definedName name="mailcontacto" localSheetId="0">#REF!</definedName>
    <definedName name="mailcontacto">#REF!</definedName>
    <definedName name="mailvendedor" localSheetId="0">#REF!</definedName>
    <definedName name="mailvendedor">#REF!</definedName>
    <definedName name="NNWEQIUEQWE">#REF!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nzxmnm">#REF!</definedName>
    <definedName name="ñdañsdaldlasd">#REF!</definedName>
    <definedName name="ñlkañsldkñlakdñaskd">#REF!</definedName>
    <definedName name="ñlñflñdfls">#REF!</definedName>
    <definedName name="ñlñlñdlñsadas">#REF!</definedName>
    <definedName name="ñlñlsad">#REF!</definedName>
    <definedName name="ñlskdñlakdñlasd">#REF!</definedName>
    <definedName name="ñqwewqeopqw">#REF!</definedName>
    <definedName name="oepqowpeoqéw">#REF!</definedName>
    <definedName name="oiopipipoip">#REF!</definedName>
    <definedName name="plazocalculado" localSheetId="0">#REF!</definedName>
    <definedName name="plazocalculado">#REF!</definedName>
    <definedName name="plazoreal" localSheetId="0">#REF!</definedName>
    <definedName name="plazoreal">#REF!</definedName>
    <definedName name="poqwepoqwéoq">#REF!</definedName>
    <definedName name="porcentajeivapresupuesto" localSheetId="0">#REF!</definedName>
    <definedName name="porcentajeivapresupuesto">#REF!</definedName>
    <definedName name="presupuesto">#REF!</definedName>
    <definedName name="primeramoneda" localSheetId="0">#REF!</definedName>
    <definedName name="primeramoneda">#REF!</definedName>
    <definedName name="qeqwepqopeoqeqe">#REF!</definedName>
    <definedName name="qklwjeklqjleqw">#REF!</definedName>
    <definedName name="qwe78q7wewq">#REF!</definedName>
    <definedName name="qweñqasdadsa">#REF!</definedName>
    <definedName name="qweqwewqe">#REF!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rocio">#REF!</definedName>
    <definedName name="sdlaslñd">#REF!</definedName>
    <definedName name="sdlksdgjvcxv">#REF!</definedName>
    <definedName name="segundamoneda" localSheetId="0">#REF!</definedName>
    <definedName name="segundamoneda">#REF!</definedName>
    <definedName name="SJAHDJHAJDA">#REF!</definedName>
    <definedName name="sldkñlakdñlakc">#REF!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'PRESUPUESTO E3'!$1:$18</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 name="uno">#REF!</definedName>
    <definedName name="wepqoweqeqwe">#REF!</definedName>
    <definedName name="wqewqeqwpeoqpwoe">#REF!</definedName>
  </definedNames>
  <calcPr calcId="162913" iterate="1"/>
</workbook>
</file>

<file path=xl/calcChain.xml><?xml version="1.0" encoding="utf-8"?>
<calcChain xmlns="http://schemas.openxmlformats.org/spreadsheetml/2006/main">
  <c r="B531" i="6" l="1"/>
  <c r="A527" i="6"/>
  <c r="H224" i="6"/>
  <c r="H225" i="6" s="1"/>
  <c r="H227" i="6" s="1"/>
  <c r="I223" i="6"/>
  <c r="B117" i="6"/>
  <c r="B77" i="6"/>
  <c r="B62" i="6"/>
  <c r="A33" i="6"/>
  <c r="B26" i="6"/>
</calcChain>
</file>

<file path=xl/sharedStrings.xml><?xml version="1.0" encoding="utf-8"?>
<sst xmlns="http://schemas.openxmlformats.org/spreadsheetml/2006/main" count="625" uniqueCount="412">
  <si>
    <t>ACERC3</t>
  </si>
  <si>
    <t>REMPEC</t>
  </si>
  <si>
    <t>TOTAL ALBAÑILERIA Y ACABADOS</t>
  </si>
  <si>
    <t>Relleno con máterial producto de la excavación, compactado a maquina al 90% proctor, adicionando agua, incluye: mano de obra, equipo y herramienta.</t>
  </si>
  <si>
    <t>TOTAL CIMENTACION</t>
  </si>
  <si>
    <t>ALBAÑILERIA Y ACABADOS</t>
  </si>
  <si>
    <t>CAS01</t>
  </si>
  <si>
    <t>ML</t>
  </si>
  <si>
    <t>TOTAL ESTRUCTURA</t>
  </si>
  <si>
    <t>Excavación de cepa a máquina en material tipo II-A, de 0.00 a -2.00 m, incluye: mano de obra, equipo y herramienta.</t>
  </si>
  <si>
    <t>ACERC4</t>
  </si>
  <si>
    <t>PLANH5</t>
  </si>
  <si>
    <t>KG</t>
  </si>
  <si>
    <t>ESTRUCTURA</t>
  </si>
  <si>
    <t>TOTAL DEL PRESUPUESTO MOSTRADO SIN IVA:</t>
  </si>
  <si>
    <t>TZO500</t>
  </si>
  <si>
    <t>ECE02IIA</t>
  </si>
  <si>
    <t>INEL-2856</t>
  </si>
  <si>
    <t>M2</t>
  </si>
  <si>
    <t>CIMCZ</t>
  </si>
  <si>
    <t>PZA</t>
  </si>
  <si>
    <t>LOTE</t>
  </si>
  <si>
    <t>CIMENTACION</t>
  </si>
  <si>
    <t>M3</t>
  </si>
  <si>
    <t>TOTAL DEL PRESUPUESTO MOSTRADO:</t>
  </si>
  <si>
    <t>IVA 16.00%</t>
  </si>
  <si>
    <t>CCH250</t>
  </si>
  <si>
    <t>SAL</t>
  </si>
  <si>
    <t>Impermeabilización para desplante de muros hasta de 40 cm. de ancho a base de capas de imperfest E alternadas con polietileno 800, incluye, materiales, mano de obra, equipo y herramienta.</t>
  </si>
  <si>
    <t>CANTIDAD</t>
  </si>
  <si>
    <t>Suministro y colocacion de canceleria de aluminio de 2" color natural en ventanas con secciones fijas, corredizas y persianas, fijada c/taquetes y tornillos, incluye: cristal filtrasol de 6 mm. Repizón de aluminio, cortes, seguros de embutido, rieles y bisagras en ventana; sellado con silicon y sellador acrilastic en marcos, y todo lo necesario para su funcionamiento.</t>
  </si>
  <si>
    <t>Suministro y colocación de dispensador de toallas interdobladas, para manos marca Jofel. Incluye:  materiales, mano de obra, equipo, herramienta y acarreos.</t>
  </si>
  <si>
    <t>Suministro y colocación de cortinas plizadas de black out termatrol (que no permite la luz) color champage blanco para ventanas,  incluye: cortineros estandar, herrajes de instalación, 2 hojas con control izquierdo (ahuladas), pruebas y todo lo necesario para su buen funcionamiento.</t>
  </si>
  <si>
    <t>Suministro y colocación de Despachador Jabón Y Gel Antibacterial 800 Ml Kimberly Clark, para empotrar. Incluye: materiales, mano de obra, equipo, herramienta y acarreos.</t>
  </si>
  <si>
    <t>suministro y colocación de despachador de papel higienico jumbo jr kimberly clark medidas 37 x 36 x 13 cm color humo, para empotrar. incluye: materiales, mano de obra, equipo, herramienta y acarreos.</t>
  </si>
  <si>
    <t>Suministro y colocación de Espejo de 6 mm con marco de aluminio, incluye: suministro, cortes, desperdicios, fijación, sellado, mano de obra, equipo y herramienta.  (de 0.60  x  0.80 m.)</t>
  </si>
  <si>
    <t>Suministro e instalación de lavabo, Lavabo 1P Fiesta, blanco, American Standard,  color blanco, con cespol modelo pvc,  con llave modelo dica 4046, incluye: mangueras y llaves de control angular, acarreo hasta el sitio de su utilización, instalación, mano de obra, equipo y herramienta.</t>
  </si>
  <si>
    <t>Despalme de 20 cm de espesor de terreno vegetal a mano, incluye: acopio de material, mano de obra, equipo y herramienta.</t>
  </si>
  <si>
    <t>10302-002</t>
  </si>
  <si>
    <t>PRELIMINARES</t>
  </si>
  <si>
    <t>Relleno con tepetate, compactado a máquina al 95% proctor, adicionando agua, incluye: mano de obra, equipo y herramienta.</t>
  </si>
  <si>
    <t>RELL-006</t>
  </si>
  <si>
    <t>CLAVE</t>
  </si>
  <si>
    <t>C     O     N     C     E     P     T     O</t>
  </si>
  <si>
    <t>UNIDAD</t>
  </si>
  <si>
    <t>P.UNITARIO</t>
  </si>
  <si>
    <t>IMPORTE</t>
  </si>
  <si>
    <t>Impermeabilizante prefabricado de asfalto modificado, IMPERCOMEX de 3.5 mm liso, marca COMEX, colocado por termofusión con traslapes de 10 cm, incluye: aplicación de primer emulsion a razón de 4m2/lt, incluye: suministro de materiales, acarreos, elevaciones, cortes, desperdicios, traslapes, mano de obra, equipo y herramienta.</t>
  </si>
  <si>
    <t>ANEXO 7.D.2</t>
  </si>
  <si>
    <t>CATALOGO DE CONCEPTOS</t>
  </si>
  <si>
    <t>NOVAUNIVERSITAS</t>
  </si>
  <si>
    <t>LICITACION PÚBLICA ESTATAL</t>
  </si>
  <si>
    <t>DESCRIPCIÓN:</t>
  </si>
  <si>
    <t>TOTAL PRELIMINARES</t>
  </si>
  <si>
    <t>COR01</t>
  </si>
  <si>
    <t>CONSTRUCCIÓN DE CASETA DE EMERGENCIA,CERCA PERIMETRAL E INSTALACIONES (RED DE VOZ Y DATOS, HIDRAULICA Y SANITARIA) EN LA UNIVERSIDAD PÚBLICA DEL SISTEMA DE UNIVERSIDADES ESTATALES DE OAXACA, NOVAUNIVERSITAS CAMPUS PERIFÉRICO, EN LA LOCALIDAD DE CAÑADA DE LOS MATUS, MUNICIPIO DE SANTOS REYES NOPALA</t>
  </si>
  <si>
    <t>CONSTRUCCIÓN DE CASETA DE EMERGENCIA,CERCA PERIMETRAL E  INSTALACIONES (RED DE VOZ Y DATOS, HIDRAULICA Y SANITARIA); EL CUAL CONSTA DE LA CONSTRUCCIÓN DE LOS SIGUIENTES EDIFICIOS: CONSTRUCCIÓN DE CASETA DE EMERGENCIA, CONSTRUCCIÓN DE CERCA PERIMETRAL, CONSTRUCCIÓN DE RED HIDRÁULICA, CONSTRUCCIÓN DE RED SANITARIA, CONSTRUCCIÓN DE RED DE VOZ Y DATOS, PARA BENEFICIAR A LOS ALUMNOS EGRESADOS DE MEDIA SUPERIOR DE LA REGIÓN COSTA, CON LA FINALIDAD DE OFRECER A LOS ALUMNOS UNA UNIVERSIDAD CON 3 LICENCIATURAS Y PUEDAN CONTINUAR SUS ESTUDIOS A NIVEL SUPERIOR.</t>
  </si>
  <si>
    <t>CASETA DE EMERGENCIA</t>
  </si>
  <si>
    <t>CAS001</t>
  </si>
  <si>
    <t>CAS002</t>
  </si>
  <si>
    <t>Afine, nivelación y compactación del fondo de la excavación con bailarina, incluye: materiales, mano de obra, equipo y herramienta.</t>
  </si>
  <si>
    <t>plantilla de concreto simple hecho en obra  f´c= 100 kg/cm2 de 5 cm. de espesor, incluye cimbra y nivelado.</t>
  </si>
  <si>
    <t>ACERC2</t>
  </si>
  <si>
    <t>acero de refuerzo en cimentación. diam. #2 fy = 2530 kg/cm2, incluye; suministro, habilitado, armado, traslapes, ganchos, silletas y desperdicios.</t>
  </si>
  <si>
    <t>acero de refuerzo en cimentación diam. #3 fy=4200 kg/cm2, incluye: suministro, habilitado, armado, traslapes, ganchos, escuadras, desperdicios y silletas industriales (mca. ftp) para dar los recubrimientos especificados.</t>
  </si>
  <si>
    <t>acero de refuerzo en cimentación diam. #4 fy=4200 kg/cm2, incluye: suministro, habilitado, armado, traslapes, ganchos, escuadras, desperdicios y silletas industriales (mca. ftp) para dar los recubrimientos especificados.</t>
  </si>
  <si>
    <t>cimbra para cimentación con madera de pino de 3ra. acabado común, incluye; cimbrado y descimbrado, desperdicios, material y mano de obra.</t>
  </si>
  <si>
    <t>concreto hecho en obra, f'c=250 kg/cm2 en cimentación, t.m.a. 3/4", incluye; elaboración, colocado, vibrado y curado durante 7 dias (3 veces al día) como mínimo, pruebas de laboratorio, y todo lo necesario para su correcta ejecucion.</t>
  </si>
  <si>
    <t>MENRA14</t>
  </si>
  <si>
    <t>10604-058</t>
  </si>
  <si>
    <t>Castillo K0 de 15x15 cm. de concreto hecho en obra de F'c=200 kg/cm2, acabado común, armado con 4 varillas de 3/8" y estribos del No.2 a cada 15 cm, incluye: materiales, acarreos, cortes, desperdicios, armado, traslapes, amarres, cimbrado, coldado, descimbrado, mano de obra, equipo y herramienta.</t>
  </si>
  <si>
    <t>10604-061</t>
  </si>
  <si>
    <t>Castillo K1 de 15x20 cm. de concreto hecho en obra de F'c=200 kg/cm2, acabado común, armado con 4 varillas de 3/8" y estribos del No.2 a cada 20 cm, incluye: materiales, acarreos, cortes, desperdicios, armado, traslapes, amarres, cimbrado, coldado, descimbrado, mano de obra, equipo y herramienta.</t>
  </si>
  <si>
    <t>10602-045</t>
  </si>
  <si>
    <t>ZOC01</t>
  </si>
  <si>
    <t>Zoclo de concreto  f'c=250 kg/cm2 de 14x15 cm. Armado c/2 varillas #3 y grapas #2  de 45x10cm @ 20 cm., incl. Habilitado, cimbrado, colado, vibrado, descimbrado, cruces de varilla y anclajes.</t>
  </si>
  <si>
    <t>CAS003</t>
  </si>
  <si>
    <t>ED-000111</t>
  </si>
  <si>
    <t>acero de refuerzo en estructura diam. #3 fy=4200 kg/cm2, incluye: suministro, habilitado, armado, traslapes, ganchos, escuadras, desperdicios y silletas industriales (mca. ftp) para dar los recubrimientos especificados.</t>
  </si>
  <si>
    <t>ED-001606</t>
  </si>
  <si>
    <t>cimbra p/losas, trabes y columnas, acabado aparente, con triplay nuevo de pino de 16 mm. incluye cimbrado, descimbrado, puntales cualquier altura, contravientos, refuerzos, habilitado, chaflanes, gotero y frentes.</t>
  </si>
  <si>
    <t>ED-000603</t>
  </si>
  <si>
    <t>concreto hecho en obra  f'c=250 kg/cm2  en estructura y losas de azotea, t.m.a. 3/4",  adicionado con impermeabilizante integral para concreto (festergral) en proporción del 4%  (2 kg) por cada bulto de cemento. incluye: elevaciones ó bombeo del concreto,  vibrado,  afine y acabado p/recibir impermeabilizante, curado durante 7 dias (3 veces al día) como mínimo, pruebas de laboratorio y todo lo necesario para su correcta ejecución.</t>
  </si>
  <si>
    <t>CAS004</t>
  </si>
  <si>
    <t>CAS-01</t>
  </si>
  <si>
    <t>CAD-00</t>
  </si>
  <si>
    <t>Cadena CC de 15x20 cm. de concreto hecho en obra de F'c=200 kg/cm2, acabado común, armada con 4 varillas de 3/8" y estribos del No.2 a cada 20 cm., incluye: materiales, acarreos, cortes, desperdicios, traslapes, amarres, cimbrado, coldado, descimbrado, mano de obra, equipo y herramienta.</t>
  </si>
  <si>
    <t>CAD-01</t>
  </si>
  <si>
    <t>Cadena CC-1 de 15x25 cm. de concreto hecho en obra de F'c=200 kg/cm2, acabado común, armada con 4 varillas de 3/8" y estribos del No.2 a cada 15 cm., incluye: materiales, acarreos, cortes, desperdicios, traslapes, amarres, cimbrado, coldado, descimbrado, mano de obra, equipo y herramienta.</t>
  </si>
  <si>
    <t>CAD-02</t>
  </si>
  <si>
    <t>Cadena CC-2 de 15x40 cm. de concreto hecho en obra de F'c=200 kg/cm2, acabado común, armada con 6 varillas de 3/8" y estribos del No.2 a cada 15 cm., incluye: materiales, acarreos, cortes, desperdicios, traslapes, amarres, cimbrado, coldado, descimbrado, mano de obra, equipo y herramienta.</t>
  </si>
  <si>
    <t>ED-006696</t>
  </si>
  <si>
    <t>muro de 14 cms. de espesor, con tabique de barro rojo recocido de 7 x 14 x 28 cm, asentado con mortero cem-cal-arena 1:1/4:5, acabado común.</t>
  </si>
  <si>
    <t>ED-009010</t>
  </si>
  <si>
    <t>aplanado fino en muros, cadenas y castillos con mortero cem-cal-arena 1 :1/4 :5 a plomo y regla, superficie con terminado uniforme,  incluye; andamios a cualquier altura, trazo, boquillas, preparación de la superficie, herramienta y mano de obra.</t>
  </si>
  <si>
    <t>ED-010201</t>
  </si>
  <si>
    <t>suministro y aplicacion de pintura vinilica vinimex,  mca. comex, acabado satinado lavable, en aplanado fino en muros, columnas, trabes, plafon, trabajo terminado a 2 manos,  incluye; preparacion de la superficie con sellador vinilico 5x1, mca.  comex, rebabear, boquillas, resanes y plaste necesario, elevaciones, trazo, material, herramienta y mano de obra, color indicado en obra.</t>
  </si>
  <si>
    <t>ED-010013</t>
  </si>
  <si>
    <t>pintura de esmalte en zoclo de 10 cm de espesor, sobre muro, incluye; trazo, boquillas, materiales, equipo, mano de obra y pintura.</t>
  </si>
  <si>
    <t>ED-005904</t>
  </si>
  <si>
    <t>piso de concreto  f'c=150 k/cm2, de 10 cms. de espesor, reforzada con malla electrosoldada de 6x6-10-10,  acabado fino rayado con bocha de pelo, incluye;  colado en secciones, compactacion y preparación de superficie a colar, nivelación, maestreado, acabado con volteador, traslapes de malla de 10 cm, curado durante 7 días (3 veces al día) como mínimo y todo lo necesario p/su correcta ejecución.</t>
  </si>
  <si>
    <t>BPPT-3164</t>
  </si>
  <si>
    <t>Base para planta de emergencia de 1.55mx2.60m, y 10 cms de espesor, a base de piso de concreto armado f´c=250kg/cm2, reforzado con acero del #3 a cada 15 cm ambos sentidos, acabado pulido rayado, incluye: preparación de la superficie, cimbrado, colado, descimbrado y curado durante 7 días (3 veces al día) como mínimo y todo lo necesario p/su correcta ejecución.</t>
  </si>
  <si>
    <t>35002</t>
  </si>
  <si>
    <t>CAS005</t>
  </si>
  <si>
    <t>HERRERIA</t>
  </si>
  <si>
    <t>OE-HER01</t>
  </si>
  <si>
    <t>Puerta abatible y un fijo de 1.50 m. de ancho por 2.20 m. de altura, con marco de PTR 1 1/2"x1 1/2" de 1.89 mm, contramarco de Tubular M-300 Cal 18, y rejilla louver cal. 18 a cada 6.5 cm, Incluye: suministro de materiales, bisagras tubulares, Cerradura de seguridad de barra, colocación, cortes, soldadura, aplicación de pintura de esmalte limpieza, mano de obra, equipo y herramienta.</t>
  </si>
  <si>
    <t>OE-HER03</t>
  </si>
  <si>
    <t>Cancel de 2.2 m. de ancho por 2.4 m. de altura, con marco de PTR 2"x2" de 1.89 mm, y rejilla louver cal. 18 a cada 6.5 cm, Incluye: suministro de materiales, colocación, cortes, soldadura, aplicación de pintura de esmalte limpieza, mano de obra, equipo y herramienta.</t>
  </si>
  <si>
    <t>REJ-01</t>
  </si>
  <si>
    <t>Rejilla irving, abatible con marco de ángulo de acero de 1"x1/8", acabado con pintura anticorrosiva, incluye: suministro de materiales, colocacion, mano de obra, equipo y herramienta.</t>
  </si>
  <si>
    <t>TOTAL HERRERIA</t>
  </si>
  <si>
    <t>CAS006</t>
  </si>
  <si>
    <t>INSTALACION ELECTRICA</t>
  </si>
  <si>
    <t>ED-045002</t>
  </si>
  <si>
    <t>sal. de alumbrado, con caja de registro galvanizada de 13 mm. ó 19 mm, incl. sum. y col. de tubo  y conector conduit pvc, uso pesado de 13 mm ó 19 mm, cable calibre indicado, ver plano electrico, tapa galvanizada, pruebas y todo lo necesario p/ su buen funcionamiento.</t>
  </si>
  <si>
    <t>ED-045083</t>
  </si>
  <si>
    <t>sal. de apagador sencillo o de escalera, incluye; ranuras, chalupa galvanizada,  tubo  y conector conduit  pvc uso pesado de 13 mm, cable calibre indicado, (ver plano electrico), sum y col. de interruptor, placa marca bticino mx  color blanco, pruebas, y todo lo necesario para su buen funcionamiento.</t>
  </si>
  <si>
    <t>ED-045022</t>
  </si>
  <si>
    <t>sal. de contacto con chalupa  o caja de registro de 19mm y sobretapa, incl. ranuras, sum. y col. de tubo y conector conduit pvc, uso pesado de 13 mm y 19mm., cable calibre indicado, sum. y col. de tomacorriente polarizado aterrizable duplex y placa, bticino mx color blanco, (ver plano electrico) y todo lo necesario p/su buen funcionamiento.</t>
  </si>
  <si>
    <t>ED-045023</t>
  </si>
  <si>
    <t>sal. de contacto con chalupa  o caja de registro de 19mm y sobretapa, incl. ranuras, sum. y col. de tubo y conector conduit pvc, uso pesado de 13 mm y 19mm., cable calibre indicado, tomacorriente polarizado aterrizable sencillo chino y placa, leviton color marfil, (ver plano electrico), mano de obra, equipo y herramienta.</t>
  </si>
  <si>
    <t>suministro, colocacion y conexión de luminaria LED de 2 x 16 w mod. OPORTO II ESTLED232V65S mca tecnolite incluye; gabinetes, difusores, balastros, lamparas, materiales de fijacion, y todo lo necesario p/su buen funcionamiento.</t>
  </si>
  <si>
    <t>suministro, colocacion y conexión de arbotante LED de 47 w mod. LUMUS ESLED-4002/F mca tecnolite incluye; gabinetes, difusores, balastros, lamparas, materiales de fijacion, y todo lo necesario p/su buen funcionamiento.</t>
  </si>
  <si>
    <t>suministro, colocacion centro de carga QOD6F empotrado en muro (ver plano electrico) incluye; conectores,curvas, tuberia pvc uso pesado 21mm, circuito de alimentacion 3 conductores calibre 8 awg mca condumex, conductor de tierrra calibre 12 awg, aproximadamente 12m, materiales de fijacion, y todo lo necesario p/su buen funcionamiento.</t>
  </si>
  <si>
    <t>suministro, colocacion  de tubo conduit PVC uso pesado 103 mm (4") uso pesado incluye; acarreos, curvas, instalacion mano de obra, balastros, lamparas, materiales de fijacion,equpo y herramienta.</t>
  </si>
  <si>
    <t>TOTAL INSTALACION ELECTRICA</t>
  </si>
  <si>
    <t>TOTAL CASETA DE EMERGENCIA</t>
  </si>
  <si>
    <t>CEND6F</t>
  </si>
  <si>
    <t>COND103</t>
  </si>
  <si>
    <t>CPE01</t>
  </si>
  <si>
    <t>CONSTRUCCIÓN DE CERCA PERIMETRAL</t>
  </si>
  <si>
    <t>Cerca de malla ciclónica cal. 10.5, de 2.50 m. de altura mas alambres de puas, con postes de arranque y deflexión de 2 3/8"  (60 mm) e intermedios de 1 7/8" (48 mm), Incluye: trazo con equipo topografico para ubicar vertices de poligonos, cimentacion de concreto de postes, suministro de materiales, colocacion, acarreos, chaponeo, mano de obra, equipo y herramienta.</t>
  </si>
  <si>
    <t>307-CER-001</t>
  </si>
  <si>
    <t>TOTAL CONSTRUCCIÓN DE CERCA PERIMETRAL</t>
  </si>
  <si>
    <t>RAS01</t>
  </si>
  <si>
    <t>RED DE AGUA POTABLE Y  RED SANITARIA</t>
  </si>
  <si>
    <t>RHC01</t>
  </si>
  <si>
    <t>RED DE AGUA POTABLE</t>
  </si>
  <si>
    <t>RHC001</t>
  </si>
  <si>
    <t>LIMPIEZA, TRAZO Y NIVELACION</t>
  </si>
  <si>
    <t>APOT-001</t>
  </si>
  <si>
    <t xml:space="preserve">trazo y nivelacion de terreno para desplante de estructura, de 400 a 1200 m2 </t>
  </si>
  <si>
    <t>TOTAL LIMPIEZA, TRAZO Y NIVELACION</t>
  </si>
  <si>
    <t>RHC002</t>
  </si>
  <si>
    <t>EXCAVACION Y RELLENOS</t>
  </si>
  <si>
    <t>EXC-01</t>
  </si>
  <si>
    <t>Excavación a cielo abierto a máquina en material tipo II-A,  de  0.00 a -2.00 m, incluye: carga a camión,  mano de obra, equipo y herramienta.</t>
  </si>
  <si>
    <t>CAM-01</t>
  </si>
  <si>
    <t xml:space="preserve">cama de arena en cepas para tuberia, en capas tendidas de 10 cms, compactada con pison manual, incluye suministro de material en el sitio de su colocacion  </t>
  </si>
  <si>
    <t>REL-01</t>
  </si>
  <si>
    <t>relleno cribado de excavaciones compactado al 85% proctor utiliazando material producto de la propia excavacion depositando lateralmente, incluye: seleccion del material, mano de obra, equipo y herramienta.</t>
  </si>
  <si>
    <t>REL-02</t>
  </si>
  <si>
    <t xml:space="preserve">relleno a volteo con maquinaria, incluye: maquinaria. </t>
  </si>
  <si>
    <t>TOTAL EXCAVACION Y RELLENOS</t>
  </si>
  <si>
    <t>RHC003</t>
  </si>
  <si>
    <t>VALVULAS Y ATRAQUES</t>
  </si>
  <si>
    <t>APOT-006</t>
  </si>
  <si>
    <t>caja de operación de valvulas hasta de 6" hecha con muro de tabicon de 14 cm, mortero 1:5, repello interior pulido, marco y tapa de fo.fo. de 50x50 cms, losa de concreto f'c=200kg/cm2 de 12 cm esp armada con varillas #3 @ 10 cm de 1.00x1.26 y 1.00 mts de profundidad incluye: firme de concreto simple f'c= 150 kg/cm2.</t>
  </si>
  <si>
    <t>APOT-007</t>
  </si>
  <si>
    <t xml:space="preserve">atraque de concreto 30x30x30 cms, incluye: materiales, mano de obra y equipo necesario. a 0.90 m sobre tubo de 0.30 a 0.45 m prof. a rasante. hidr. 1.75 m </t>
  </si>
  <si>
    <t>TOTAL VALVULAS Y ATRAQUES</t>
  </si>
  <si>
    <t>RHC004</t>
  </si>
  <si>
    <t>TUBERIA DE PVC HIDRAULICO RD-32.5</t>
  </si>
  <si>
    <t>APOT-008</t>
  </si>
  <si>
    <t>suministro y colocacion de tuberia pvc hidraulico rd-26 de 1 1/2"de diametro, incluye acarreos necesarios, maniobras, carga y descarga hasta el sitio de instalacion bajado a zanja, instalacion</t>
  </si>
  <si>
    <t>APOT-009</t>
  </si>
  <si>
    <t>suministro y colocacion de tuberia pvc hidraulico rd-26 de 2"de diametro, incluye acarreos necesarios, maniobras, carga y descarga hasta el sitio de instalacion bajado a zanja, instalacion</t>
  </si>
  <si>
    <t>TOTAL TUBERIA</t>
  </si>
  <si>
    <t>RHC005</t>
  </si>
  <si>
    <t>TUBERIA DE Fo.Go.</t>
  </si>
  <si>
    <t>Tubo de fierro galvanizado C-40 de 38 mm. de diámetro, incluye: materiales, acarreos, cortes, instalación, desperdicios, mano de obra, equipo y herramienta.</t>
  </si>
  <si>
    <t>TOTAL DE Fo.Go.</t>
  </si>
  <si>
    <t>RHC006</t>
  </si>
  <si>
    <t>PIEZAS ESPECIALES DE PVC HIDRAULICO RD-32.5</t>
  </si>
  <si>
    <t>Tee de PVC hidráulico de 38 mm. para cementar, incluye: materiales, acarreos, instalación, mano de obra, pruebas, equipo y herramienta.</t>
  </si>
  <si>
    <t>Tee de PVC hidráulico de 50 mm. para cementar, incluye: materiales, acarreos, instalación, mano de obra, pruebas, equipo y herramienta.</t>
  </si>
  <si>
    <t>Cruz de PVC hidráulico para cementar de 50 mm. de diámetro, incluye: materiales, mano de obra, pruebas, equipo y herramienta.</t>
  </si>
  <si>
    <t>Codo de PVC hidráulico de  90°x38 mm., incluye: materiales, acarreos, cortes, desperdicios, instalación, mano de obra, pruebas, equipo y herramienta.</t>
  </si>
  <si>
    <t>Codo de pvc hidráulico anger de  22°x38 mm, sistema ingles, incluye: suministro de materiales, acarreos, instalación, pruebas, mano de obra, equipo y herramienta.</t>
  </si>
  <si>
    <t>Codo de pvc hidráulico anger de  22°x50 mm, sistema ingles, incluye: suministro de materiales, acarreos, instalación, pruebas, mano de obra, equipo y herramienta.</t>
  </si>
  <si>
    <t>Tapón campana de pvc hidráulico anger de  38 mm, sistema ingles, incluye: suministro de materiales, acarreos, instalación, pruebas, mano de obra, equipo y herramienta.</t>
  </si>
  <si>
    <t>Extremidad campana de pvc hidráulico anger de  38 mm, sistema ingles, incluye: suministro de materiales, acarreos, instalación, pruebas, mano de obra, equipo y herramienta.</t>
  </si>
  <si>
    <t>Extremidad campana de pvc hidráulico anger de  50 mm, sistema ingles, incluye: suministro de materiales, acarreos, instalación, pruebas, mano de obra, equipo y herramienta.</t>
  </si>
  <si>
    <t>Extremidad espiga de pvc hidráulico de  38 mm, sistema ingles, incluye: suministro de materiales, acarreos, instalación, pruebas, mano de obra, equipo y herramienta.</t>
  </si>
  <si>
    <t>Extremidad espiga de pvc hidráulico de  50 mm, sistema ingles, incluye: suministro de materiales, acarreos, instalación, pruebas, mano de obra, equipo y herramienta.</t>
  </si>
  <si>
    <t>Reducción campana de pvc hidráulico anger de  50x38 mm, sistema ingles, incluye: suministro de materiales, acarreos, instalación, pruebas, mano de obra, equipo y herramienta.</t>
  </si>
  <si>
    <t>Reducción espiga de pvc hidráulico anger de  50x38 mm, sistema ingles, incluye: suministro de materiales, acarreos, instalación, pruebas, mano de obra, equipo y herramienta.</t>
  </si>
  <si>
    <t>314-IHS-09-039</t>
  </si>
  <si>
    <t>Válvula compuerta de 38 mm roscable, Incluye: valvula expulsadora de aire, suministro, instalación, mano de obra, equipo y herramienta.</t>
  </si>
  <si>
    <t>Válvula compuerta Fig.22 de 51 mm roscable, Incluye: valvula expulsadora de aire, suministro, instalación, mano de obra, equipo y herramienta.</t>
  </si>
  <si>
    <t>TOTAL PIEZAS ESPECIALES DE PVC HIDRAULICO RD-32.5</t>
  </si>
  <si>
    <t>RHC007</t>
  </si>
  <si>
    <t>PIEZAS ESPECIALES DE Fo.Go.</t>
  </si>
  <si>
    <t>Codo de fierro galvanizado de 90°x38 mm. de diámetro, incluye: materiales, instalación, pruebas, mano de obra, equipo y herramienta.</t>
  </si>
  <si>
    <t>Codo de fierro galvanizado de 45°x38 mm. de diámetro, incluye: materiales, instalación, pruebas, mano de obra, equipo y herramienta.</t>
  </si>
  <si>
    <t>Tee de fierro galvanizado de 38 mm. de diámetro, incluye: instalación, materiales, pruebas, mano de obra, equipo y herramienta.</t>
  </si>
  <si>
    <t>Brida de acero cuello soldable de 150 Lbs de 38 mm de diámetro, incluye: materiales, acarreos, instalación, soldadura, pruebas, mano de obra, equipo y herramienta.</t>
  </si>
  <si>
    <t>Niple cuerda corrida de fierro galvanizado de 38 mm, incluye: materiales, acarreos, instalación, pruebas, mano de obra, equipo y herramienta.</t>
  </si>
  <si>
    <t>314-IHS-03-406</t>
  </si>
  <si>
    <t>Tuerca unión de fierro galvanizado de 38 mm. de diámetro, incluye: materiales, instalación, pruebas, mano de obra, equipo y herramienta.</t>
  </si>
  <si>
    <t>RAP007</t>
  </si>
  <si>
    <t>TOTAL PIEZAS ESPECIALES DE Fo.Go.</t>
  </si>
  <si>
    <t>TOTAL RED DE AGUA POTABLE</t>
  </si>
  <si>
    <t>RSA01</t>
  </si>
  <si>
    <t>RED SANITARIA</t>
  </si>
  <si>
    <t>RSA001</t>
  </si>
  <si>
    <t>DREN-001</t>
  </si>
  <si>
    <t xml:space="preserve">trazo y nivelacion de terreno para desplante de estructura,  de 400 a 1200 m2 </t>
  </si>
  <si>
    <t>RSA002</t>
  </si>
  <si>
    <t>Relleno cribado de excavaciones compactado al 85% proctor utiliazando material producto de la propia excavacion depositando lateralmente, incluye: seleccion del material, mano de obra, equipo y herramienta.</t>
  </si>
  <si>
    <t>RSA003</t>
  </si>
  <si>
    <t>POZOS DE VISITA</t>
  </si>
  <si>
    <t>329-DRE-04-01</t>
  </si>
  <si>
    <t>Pozo de visita común, hasta una profundidad de -1.50 m. de profundidad interior, con tubo de concreto de 0.45m. de diámetro, muros 26 cm. de tabique rojo recocido asentado con mezcla cemento arena 1:5, acabado común, con aplanado acabado pulido, sobre plantilla de mamposteria, sin brocal, incluye: materiales, acarreos, excavación, mano de obra, equipo y herramienta.</t>
  </si>
  <si>
    <t>329-DRE-04-02</t>
  </si>
  <si>
    <t>Pozo de visita común, hasta una profundidad de -2.50 m. de profundidad interior, con tubo de concreto de 0.45m. de diámetro, muros 26 cm. de tabique rojo recocido asentado con mezcla cemento arena 1:5, acabado común, con aplanado acabado pulido, sobre plantilla de mamposteria, sin brocal, incluye: materiales, acarreos, excavación, mano de obra, equipo y herramienta.</t>
  </si>
  <si>
    <t>329-DRE-04-03</t>
  </si>
  <si>
    <t xml:space="preserve">suministro y colocacion de brocal y tapa a base de polietileno de alta resistencia tipo circular, rigido, resistente a la comprension y desgaste por abrasión al impacto, asi como a la carga de transito vehicular pesado,  incluye: materiales, mano de obra, equipo y herramienta.  </t>
  </si>
  <si>
    <t>TOTAL POZOS DE VISITA</t>
  </si>
  <si>
    <t>RSA004</t>
  </si>
  <si>
    <t>TUBERIA PVC SANITARIA</t>
  </si>
  <si>
    <t>314-IHS-05-004</t>
  </si>
  <si>
    <t>Tubería corrugada para alcantarillado de polietileno PEAD ADS de 6'' (15 cm) de diámetro, Incluye: suministro de materiales, instalación, mano de obra, equipo y herramienta.</t>
  </si>
  <si>
    <t>TOTAL TUBERIA PVC SANITARIA</t>
  </si>
  <si>
    <t>TOTAL RED SANITARIA</t>
  </si>
  <si>
    <t>RVD01</t>
  </si>
  <si>
    <t>RED DE VOZ Y DATOS</t>
  </si>
  <si>
    <t xml:space="preserve">limpieza, trazo y nivelacion de terreno para desplante de estructura, de 400 a 1200 m2 </t>
  </si>
  <si>
    <t>REG01</t>
  </si>
  <si>
    <t>Registro con mediadas interiores de 1.10 x 0.90 y 1.00 m. de profundidad, de concreto hecho en obra F'c=150 kg/cm2, muros de 10 cm. de espesor, armados con varillas del No.3 a cada 20 cm, piso de 8 cm. armado con varilla del No. 3 a cada 20 cm., dos tapas para cubierta de 8 cm, armada con varilla del No. 3 a cada 20 cm. con marco y contramarco a base de ángulo 1/4"x1 1/2" (3.49 kg/m) y ángulo 1/4"x1 1/4" (2.86 kg/m) respectivamente , Incluye: excavación en terreno compacto, suministro de materiales, acarreos, desperdicios, habilitado, cimbrado, descimbrado, limpieza, mano de obra, equipo y herramienta.</t>
  </si>
  <si>
    <t>REG02</t>
  </si>
  <si>
    <t>Registro con mediadas interiores de 0.9 x 0.9 y 1.0 m. de profundidad, fabricado con muros de block de concreto de 12 cm. de espesor, asentado con mezcla cemento arena en proporción de 1:5, sobre firme de 0.08 m. y cubierta de 0.08 m. de espesor de concreto hecho en obra de F'c=150 kg/cm2, armado con varilla del # 3 @ 15 cm. con dala de remate de 15x15 cm. armada con 4 vars. # 3 y estribos del # 2 @ 15 cm. con marco y contramarco a base de ángulo 1/4"x1 1/2" (3.49 kg/m) y ángulo 1/4"x1 1/4" (2.86 kg/m) respectivamente, Incluye: excavación en terreno compacto, suministro de materiales, acarreos, desperdicios, habilitado, cimbrado, descimbrado, acabado pulido en interior, limpieza, mano de obra, equipo y herramienta.</t>
  </si>
  <si>
    <t>OE-IRED11</t>
  </si>
  <si>
    <t>Registro con mediadas interiores de 0.6 x 0.8 y 1.0 m. de profundidad, fabricado con muros de block de concreto de 12 cm. de espesor, asentado con mezcla cemento arena en proporción de 1:5, sobre firme de 0.08 m. y cubierta de 0.08 m. de espesor de concreto hecho en obra de F'c=150 kg/cm2, armado con varilla del # 3 @ 15 cm. con dala de remate de 15x15 cm. armada con 4 vars. # 3 y estribos del # 2 @ 15 cm. con marco y contramarco a base de ángulo 1/4"x1 1/2" (3.49 kg/m) y ángulo 1/4"x1 1/4" (2.86 kg/m) respectivamente, Incluye: excavación en terreno compacto, suministro de materiales, acarreos, desperdicios, habilitado, cimbrado, descimbrado, acabado pulido en interior, limpieza, mano de obra, equipo y herramienta.</t>
  </si>
  <si>
    <t>acometida para telmex, incluye: poste de madera de 7 m, incluye: registro, material, mano de obra, equipo y herramienta</t>
  </si>
  <si>
    <t>OE-IRED03</t>
  </si>
  <si>
    <t>sum. y col. de dos tuberías conduit pvc uso pesado 75 mm, inc; encofrado de concreto 100 kg/cm2, conexión a registros, abocinado de tubos y todo lo necesario para su buen funcionamiento, ver plano de red.</t>
  </si>
  <si>
    <t>sum. y col. de tres tuberías conduit pvc uso pesado 75 mm, inc; encofrado de concreto 100 kg/cm2, conexión a registros, abocinado de tubos y todo lo necesario para su buen funcionamiento, ver plano de red.</t>
  </si>
  <si>
    <t>sum. y col. de cuatro tuberías conduit pvc uso pesado 75 mm, incuye: encofrado de concreto 100 kg/cm2, conexión a registros, abocinado de tubos y todo lo necesario para su buen funcionamiento, ver plano de red.</t>
  </si>
  <si>
    <t>OE-IRED01</t>
  </si>
  <si>
    <t>sum. y col. de dos tubos conduit pvc uso pesado 51 mm, incuye: encofrado de concreto 100 kg/cm2, relleno y compactación, conexión a registros, abocinado de tubos y todo lo necesario para su buen funcionamiento, ver plano de red exterior.</t>
  </si>
  <si>
    <t>OE-IRED13</t>
  </si>
  <si>
    <t>suministro y colocación  de cable de fibra optica armado dieletrico exterior de 12 fibras 62.5/125 multimodo, marca optronics, clave opcfoce62ad12ppss, resistente en climas extremos, incluye: maniobras para instalación de cable en ductería y registros de red según plano.</t>
  </si>
  <si>
    <t>UTP568</t>
  </si>
  <si>
    <t>bobina de cable utp riser (cmr) categoria 6 de 4 pares para voz/datos/video de alta velocidad, cctv ip, turbohd, redes inalámbricas y aplicaciones ethernet ieee 802.3af y 802.3at con rendimiento hasta 100 m. calibre 24 awg, retardante de flama, color azul con diametro nominal 5.6mm. normativa ul 166,ansi/tia-568-c.2, iso 11801. marca panduit, modelo nur6c04bu-c, longitud de cable 305 m.</t>
  </si>
  <si>
    <t>bobina de cable utp riser (cmr) categoria 6 de 4 pares para voz/datos/video de alta velocidad, cctv ip, turbohd, redes inalámbricas y aplicaciones ethernet ieee 802.3af y 802.3at con rendimiento hasta 100 m. calibre 24 awg, retardante de flama, color gris con diametro nominal 5.6mm. normativa ul 166,ansi/tia-568-c.2, iso 11801. marca panduit, modelo nur6c04ig-c, longitud de cable 305 m.</t>
  </si>
  <si>
    <t>UTP23AW</t>
  </si>
  <si>
    <t>bobina de cable utp exterior color negro (cmr) categoria 6 de 4 pares para voz/datos/video de alta velocidad, cctv ip, turbohd, redes inalámbricas y aplicaciones ethernet ieee 802.3af y 802.3at con rendimiento hasta 100 m. calibre 23 awg, retardante de flama. marca optronics, modelo: opcabocat6sne , longitud de cable 305 m.</t>
  </si>
  <si>
    <t>MIN01</t>
  </si>
  <si>
    <t>Suministro e instalación de equipo de aire acondicionado tipo minisplit solo frio mca. carrier con capacidad de 1.0 t.r. (12, ooo btu's) Setclf121q 220 volts, 1f, 60 hz, en la unidad condensadora. incluye: conductor calibre no. 10, conexiones, miscelaneos, pruebas y todo lo necesario para su correcta instalación.</t>
  </si>
  <si>
    <t>VENT01</t>
  </si>
  <si>
    <t>Suministro y colocación de ventilador de techo marca birtman modelo ultravent c5602l -127v- 60 hz, incluye: cableado, conductor calibre no. 12 awg. thw. marca condumex, control, conexiones miscelaneos y pruebas.</t>
  </si>
  <si>
    <t>OE-IBTE01</t>
  </si>
  <si>
    <t>Suministro y colocación de luminaria punta de poste led modelo Europa 105W con base piramidal prefabricada de 60x60x30 incluye; excavación para base, placa de acero de 25x25cmx1/4", tubo ced. 30 de 3"x6mt de altura con niple para luminaria, cable cal. 12 thw conectado a registro. y todo lo necesario para su correcta instalación.</t>
  </si>
  <si>
    <t>OE-IBTE17</t>
  </si>
  <si>
    <t>Suministro y colocación de interruptor termomagnetico de 3x20 amp catálogo hga36020  mca. square d, incluye: conexión de tablerode control de alumbrado de andadores (1000mt aprox) con 2 conductores cal 2 awg cobre thw-ls y 1 conductor desnudo cal 10 awg para tierra, empalmes con cinta vulcanizada, aislada cortes y todo lo necesario para su correcta instalación</t>
  </si>
  <si>
    <t>TOTAL DE RED DE VOZ Y DATOS</t>
  </si>
  <si>
    <t>OE-06</t>
  </si>
  <si>
    <t>Elaboracion de fosa septica de 3.52 mts de largo x 3.52 mts de ancho x 1.38 mts de alto, a base de muro de tabique, castillos de 15x15 cms, cadena de deplante y cerramiento, losa de concreto inferior y superior de 14 cms de espesor armada con var #3. Incluye: limpieza, trazo y nivelacion, relleno compactado,  material, mano de obra, equipo y herramienta.</t>
  </si>
  <si>
    <t>OE-07</t>
  </si>
  <si>
    <t>Elaboracion de pozo de absorcion de 2.00 mts de diametro x 2.50 mts de alto, a base de muro de piedra, y filtro a base de piedra de bola, cadena de cerramiento, losa de concreto superior de 14 cms de espesor armada con var #3. Incluye: tapa y brocal de concreto, tuberia, material, mano de obra, equipo y herramienta.</t>
  </si>
  <si>
    <t>Salida eléctrica para ventilador de techo base de pvc 13 mm., con un desarrollo de 4 m, con cable thw cal. 12 línea económica, con una caja cuadrada galvanizada de 13 y una caja chalupa galvanizada, incluye: un codo, soquet de baquelita, apagador y placa.</t>
  </si>
  <si>
    <t>PIEZA</t>
  </si>
  <si>
    <t>Inodoro Ideal Standard modelo Cadet, color blanco, incluye: materiales, mano de obra, instalación y pruebas.</t>
  </si>
  <si>
    <t>Regadera con brazo y chapeton a pared, color blanco, incluye: materiales, mano de obra, instalación y pruebas.</t>
  </si>
  <si>
    <t>Suministro y colocación juego de accesorios para  Para Baño de Cerámica 9 Piezas (jabonera chica, jabonera grande, cepillera, gancho, soportes para toallero, toallero, papelera, resorte para papelera) color Blanco. Incluye: materiales, mano de obra, equipo, herramienta y acarreos.</t>
  </si>
  <si>
    <t>Suministro  y colocacion  de Puerta metalica (p1) de 1.00 mt X 1.20mt, con refuerzo en medio, con perfiles de acero, Incluye: marco y contramarco de aluminio de 2", chapa phillips no. 550-an, elevaciones y todo lo necesario para su buen funcionamiento.</t>
  </si>
  <si>
    <t>Suministro y colocacion de puerta de tambor de madera (p2)  incluye:  bisagra hidraulica  de piso (mca. Jakson), cerradura de seguridad mca. Phillips, jaladeras de barra,  sellado con silicon y sellador acrilastic en marcos, pruebas y todo lo necesario para su buen funcionamiento.</t>
  </si>
  <si>
    <t>Suministro y colocacion de puerta de tambor de madera (p3) de 0.80x2.20 m , incluye:  bisagra hidraulica  de piso (mca. Jakson), cerradura de seguridad mca. Phillips, jaladeras de barra,  sellado con silicon y sellador acrilastic en marcos, pruebas y todo lo necesario para su buen funcionamiento.</t>
  </si>
  <si>
    <t>Suministro y colocacion de protección para ventana de 2.94 de largo x1.52 de altura (ver diseño en plano), hecho a base de marco de solera de 1 1/4"x3/16", y barrotes de redondo de 1/2" a cada 15 cms, incl; suministro, habilitado, armado, cortes, fletes, gastos de taller, soldadura, fijacion a trabe, anticorrosivo y esmalte alkidalico, color a escoger, mano de obra y equipo.</t>
  </si>
  <si>
    <t>Suministro y colocacion de Portón en dos hojas abatibles de 6.20 x 2.35 m. a base de marco de PTR de 1 1/2" x 1/8" y  redondo de 1/2 a cada 15 cms, redondo de 3/8" y soleras de 1 1/2"x 3/16" cal. 20, acabado con pintura de esmalte, incluye: puerta de acceso personal de 0.95 x 2.35 m,  bisagras tubulares, cerradura de sobreponer, bibel y tejuelo, pasador porta candado dos pasadores de maroma, materiales, acarreos, cortes, desperdicios, soldadura, fijación, mano de obra, equipo y herramienta.</t>
  </si>
  <si>
    <t>Suministro y colocación de lunas en baños. Incluye mano de obra, equipo y herramienta. (de 3.65  x 1.20 m).</t>
  </si>
  <si>
    <t>Suministro e instalación de equipo de aire acondicionado tipo minisplit solo frio mca. carrier con capacidad de 3.0 t.r. (36, ooo btu's) r-410a ecológico alta eficiencia 16 seer a 220 volts, 1f, 60 hz, en la unidad condensadora, incluye: conductor calibre no. 10, conexiones, miscelaneos, pruebas y todo lo necesario para su  buen funcionamiento.</t>
  </si>
  <si>
    <t>bases de concreto para clima, incluye: mano de obra, equipo y herramienta. (2.00 x 0.4 m).</t>
  </si>
  <si>
    <t xml:space="preserve">Suministro y colocación Asiento para w.c. alargado con tapa, marca ideal, incluye: mano de obra, equipo y herramienta.  </t>
  </si>
  <si>
    <t>IRD01</t>
  </si>
  <si>
    <t>sal. de red en pared con chalupa o caja de registro de 19mm incl. ranuras, sum. y col. de tubo y conector conduit pvc, uso pesado de 13 y 19 mm., cable utp, (ver plano de red), y todo lo necesario p/su buen funcionamiento. Incluye: material y mano de obra.</t>
  </si>
  <si>
    <t>IRD02</t>
  </si>
  <si>
    <t>Salida para RED en piso con condulet fscd2 ahogado en concreto, tapa para contacto redondo ds-21 y condulet fsy312   sobre el piso, marca crouse hinds. Incluye: 2 tubos y conectores conduit pvc uso pesado de 25mm, cable calibre indicado (ver plano electrico) pruebas y todo lo necesario para su correcta ejecución. Incluye: material y mano de obra.</t>
  </si>
  <si>
    <t>IRD03</t>
  </si>
  <si>
    <t>Salida eléctrica para RED, ahogada en losa, con tubería conduit pvc pesado de 16 mm (1/2") y 21 mm (3/4"), cajas, conectores, curvas, cable desnudo Cal. 12, cables thw Cal. 12 y Cal. 10,  de la marca Condumex, Incluye: suministro de materiales, acarreos, cortes, desperdicios, conexiones, pruebas, limpieza, mano de obra, equipo y herramienta.</t>
  </si>
  <si>
    <t>CAD-IEL-01-031</t>
  </si>
  <si>
    <t>Sal. de red con caja de registro galvanizada de 25 mm, con sobretapa de 25 mm, incl. ranura, sum. y col. de tubo y conector conduit pvc, uso pesado de 25 mm. ver plano de red;   y todo lo necesario p/su buen funcionamiento. Incluye: material y mano de obra.</t>
  </si>
  <si>
    <t>CAD-IEL-01-03</t>
  </si>
  <si>
    <t>Sal. Con caja de 30x30cm, con tapa abisagrada, incl. Ranura, sum. Y col. De tubo y conector conduit pvc, uso pesado de  19 mm. (ver plano de red);  tubería de conexión a regristo de red y  todo lo necesario p/su buen funcionamiento. Incluye: material y mano de obra.</t>
  </si>
  <si>
    <t>IRD06</t>
  </si>
  <si>
    <t>salida para sistema de alarma y cámara con chalupa de pvc, tubo y conector conduit de pvc. tipo pesado de 13 ó 19 mm. incluye: ranuras, resanes en muros, guias de acero galvanizado c. 14 y todo lo necesario para su correcta ejecucion (ver plano electrico). Incluye: material y mano de obra.</t>
  </si>
  <si>
    <t>IRD09</t>
  </si>
  <si>
    <t>Suministro y colocacion de rack de piso de 45 ur, de 7 ft x 19 in, color negro, de acero con organizadores verticales y guía superior para cableado, soporta 44.71 kg de peso, medidas 690x2154x465mm (anchoxaltoxprofundidad), normativa ansi/tia rs-310-d y iec-297-2. marca linkedpro, modelo lp-rl45-pro. Incluye: material y mano de obra.</t>
  </si>
  <si>
    <t>IRD10</t>
  </si>
  <si>
    <t>Suministro y colocacion de gabinete de pared de 6ur con ventana de cristal resistente a impactos, laterales desmontables, chapa de seguridad, soporta 16 kg de peso, lámina de acero rolado color negro semi-mate, normativa ei1 310-d. medidas (601x354x534mm-lxaxp), marca linkedpro, modelo sr1906gfp. Incluye: material y mano de obra.</t>
  </si>
  <si>
    <t>IRD11</t>
  </si>
  <si>
    <t>Suministro y colocacion de toma corriente horizontal (pdu) de 8 contactos (nema 5-15r) para montar en rack de 19". voltaje entrada/salida: 120 vac/15a. Marca linkedpro, modelo htcm-1u. Incluye: material y mano de obra.</t>
  </si>
  <si>
    <t>IRD12</t>
  </si>
  <si>
    <t>Suministro y colocacion de barra de contactos horizontal de 10 contactos para rack de 19" de 1u con capacidad de distribución de 15 a, voltaje de entrada 120 vca, 50/60 hz, cable de 1.4 m para conexión. normativa ansi/tia rs-310d, marca linkedpro, modelo htcm-1u-10c. Incluye: material y mano de obra.</t>
  </si>
  <si>
    <t>IRD13</t>
  </si>
  <si>
    <t>Suministro y colocacion de juego de 80 tornillo, tuercas y arandelas plásticas para soporte de equipo en rack de piso o gabinete. rosca milimetrica #10-32 x 5/8", tuerca enjaulada de rosca fina, marca linkedpro, modelo lp-tat. Incluye: material y mano de obra.</t>
  </si>
  <si>
    <t>IRD14</t>
  </si>
  <si>
    <t>Suministro y colocacion de charola para rack de 19" , 23 cm de profundidad, 2u. lamina de acero calibre 16, color negro. dimensiones 481x87.5x235 mm (anxalxp), soporta 10 kg. pintura electrostatica. marca linkedpro, modelo sch-19/130. Incluye: material y mano de obra.</t>
  </si>
  <si>
    <t>IRD15</t>
  </si>
  <si>
    <t>Suministro y colocacion de organizador de cables horizontal de 19" metálico, de 2 unidades con capacidad para 100 cables utp cat 6, color negro de 512x89x75 mm, marca linkedpro, modelo: lpcm-042y. Incluye: material y mano de obra.</t>
  </si>
  <si>
    <t>IRD16</t>
  </si>
  <si>
    <t>Suministro y colocacion de cable de fibra optica armado dieletrico exterior de 12 fibras 62.5/125 multimodo, marca optronics, clave opcfoce62ad12ppss (metros). Incluye: material y mano de obra.</t>
  </si>
  <si>
    <t>IRD17</t>
  </si>
  <si>
    <t>Suministro y colocacion de conector sc con férulas de zirconia de alta precisión anti rotación. cumple con norma eia/tia 604-3a, iec 60874-14-2 y ansi/tia/eia-568.b.3. multimodo 2mm, marca optronics, clave opcoscp127s2mmaq. Incluye: material y mano de obra.</t>
  </si>
  <si>
    <t>IRD18</t>
  </si>
  <si>
    <t>Suministro y colocacion de jumper de fibra optica lc-sc multimodo 62.5/125 om1 con recubrimiento exterior para protección de fibra con sistema de fijación tipo plug para lc y push pull para el sc. estandar iec-61300-3-35, longitud de 2 metros, marca optronics, clave opjulcpscp62d0020ri2. Incluye: material y mano de obra.</t>
  </si>
  <si>
    <t>IRD19</t>
  </si>
  <si>
    <t>Suministro y colocacion de jumper de fibra optica lc-lc multimodo 62.5/125 duplex mm om1 con recubrimiento exterior para protección de fibra con sistema de fijación tipo plug para lc y push pull para el sc. estandar iec-61300-3-35, longitud de 1 metro, marca optronics, clave opjulcplcp62d0010ri2. Incluye: material y mano de obra.</t>
  </si>
  <si>
    <t>IRD20</t>
  </si>
  <si>
    <t>Suministro y colocacion de jumper de fibra optica sc-sc multimodo 62.5/125 duplex om1 con recubrimiento exterior para protección de fibra con sistema de fijación tipo plug para lc y push pull para el sc. estandar iec-61300-3-35, longitud de 2 metros, marca optronics, clave opjuscpscp62d0020ri2. Incluye: material y mano de obra.</t>
  </si>
  <si>
    <t>IRD21</t>
  </si>
  <si>
    <t>Suministro y colocacion de distribuidor 1u sc dúplex mm para organizar conexiones ópticas de las redes. montable en rack de 19" y 23", con 12 acopladores, no preconectorizado, marca optronics, clave opdira1u12scpd. Incluye: material y mano de obra.</t>
  </si>
  <si>
    <t>IRD22</t>
  </si>
  <si>
    <t>Suministro y colocacion de bobina de cable utp riser (cmr) categoria 6 de 4 pares para voz/datos/video de alta velocidad, cctv ip, turbohd, redes inalámbricas y aplicaciones ethernet ieee 802.3af y 802.3at, calibre 24 awg, retardante de flama, color azul con diametro nominal 5.6mm. normativa ul 166,ansi/tia-568-c.2, iso 11801. marca panduit, modelo nur6c04bu-c, longitud de cable 305 m. Incluye: material y mano de obra.</t>
  </si>
  <si>
    <t>IRD23</t>
  </si>
  <si>
    <t>Suministro y colocacion de bobina de cable utp exterior color negro (cmr) categoria 6 de 4 pares para voz/datos/video de alta velocidad, cctv ip, turbohd, redes inalámbricas y aplicaciones ethernet ieee 802.3af y 802.3at, calibre 23 awg, retardante de flama. marca optronics, modelo: opcabocat6sne , longitud de cable 305 m. Incluye: material y mano de obra.</t>
  </si>
  <si>
    <t>IRD24</t>
  </si>
  <si>
    <t>Suministro y colocacion de modulo jack universal utp mini-com de 8 cables, 8 posiciones, rj45, categoria 6 con terminación tg, color azul. ansi/tia 568c.2 marca panduit, modelo cj688tgbu. Incluye: material y mano de obra.</t>
  </si>
  <si>
    <t>IRD25</t>
  </si>
  <si>
    <t>Suministro y colocacion de modulo jack universal utp mini-com de 8 cables, 8 posiciones, rj45, categoria 6 con terminación tg, color rojo. ansi/tia 568c.2 marca panduit, modelo cj688tgrd. Incluye: material y mano de obra.</t>
  </si>
  <si>
    <t>IRD26</t>
  </si>
  <si>
    <t>Suministro y colocacion de modulo jack universal utp mini-com de 8 cables, 8 posiciones, rj45, categoria 6 con terminación tg, color blanco. ansi/tia 568c.2 marca panduit, modelo cj688tgwh. Incluye: material y mano de obra.</t>
  </si>
  <si>
    <t>IRD27</t>
  </si>
  <si>
    <t>Suministro y colocacion de placa frontal vertical de una salida para módulo jack mini-com, modelo cpe1iwy, marca pandiut, color blanco. Incluye: material y mano de obra.</t>
  </si>
  <si>
    <t>IRD28</t>
  </si>
  <si>
    <t>Suministro y colocacion de placa frontal vertical de una salida para dos módulos jack mini-com, modelo cpe2iwy, marca pandiut, color blanco. Incluye: material y mano de obra.</t>
  </si>
  <si>
    <t>IRD29</t>
  </si>
  <si>
    <t>Suministro y colocacion de patch panel categoria 6 de 24 puertos, especificaciones de tia/eia-568-c eia-310-d , tia/eia-568-b.2, iso/iec 11801, compatible con rendimiento de 10/100/1000mbps, compatible con 22-26 awg, marca optronics, clave: opcapp50824pcbw. Incluye: material y mano de obra.</t>
  </si>
  <si>
    <t>IRD30</t>
  </si>
  <si>
    <t>Suministro y colocacion de patch panel categoria 6 de 48 puertos, especificaciones de tia/eia-568-c eia-310-d , tia/eia-568-b.2, iso/iec 11801, compatible con rendimiento de 10/100/1000mbps, compatible con 22-26 awg, marca optronics, clave: opcapp508c648m. Incluye: material y mano de obra.</t>
  </si>
  <si>
    <t>IRD31</t>
  </si>
  <si>
    <t>Suministro y colocacion de conector plug rj45 cat. 6 de 8 pines para cable estrucutrado para aplicaciones en 10/100/1000base-t, norma tia/eia-568c &amp; iso 11801 y norma ieee para redes lan. temperatura de operación -25°c a 55°c, marca optronics, clave opcajr2453. Incluye: material y mano de obra.</t>
  </si>
  <si>
    <t>IRD32</t>
  </si>
  <si>
    <t>Suministro y colocacion de bota para conector rj45 color gris. Incluye: material y mano de obra.</t>
  </si>
  <si>
    <t>IRD33</t>
  </si>
  <si>
    <t>Suministro y colocacion de bota para conector rj45 color rojo. Incluye: material y mano de obra.</t>
  </si>
  <si>
    <t>IRD34</t>
  </si>
  <si>
    <t>Suministro y colocacion de bota para conector rj45 color azul. Incluye: material y mano de obra.</t>
  </si>
  <si>
    <t>IRD35</t>
  </si>
  <si>
    <t>Suministro y colocacion de módulo de multimodo mini-gbic, voltage: 3.3v, tipo de fibra:  50/125µm or 62.5/125µm, longitud máxima: 550m, estandar y protocolos: ieee 802.3z, csma/cd, tcp/ip, temperatura: 0?~70? (32?~158?), tipo de puerto: lc/upc, marca tp-link, modelo: tl-sm311lm . Incluye: material y mano de obra.</t>
  </si>
  <si>
    <t>IRD36</t>
  </si>
  <si>
    <t>Suministro y colocacion de switch administrable de 48 puertos gigabit rj45 10/100/1000mbps, l2 con 4 ranuras sfp jetstream, 1 puerto en consola rj45, 1 puerto micro-usb, montaje en rack, consumo de energía: 33.52w (220v/50hz), ancho de banda: 104gbps , soporta hasta 4k vlans simultáneamente, administración basada en web gui y cli, temperatura de funcionamiento:  0?~40? (32?~104?), certificación: ce, fcc, rohs, l2/l3/l4 qos y snooping igmp para optimizar aplicaciones de voz y vídeo. marca tp-link, modelo t2600g-52ts (tl-sg3452). Incluye: material y mano de obra.</t>
  </si>
  <si>
    <t>IRD37</t>
  </si>
  <si>
    <t>Suministro y colocacion de switch inteligente de 48 puertos gigabit rj45 10/100/1000mbps, l2 con 4 ranuras sfp jetstream, 1 puerto en consola rj45, 1 puerto micro-usb, montaje en rack, consumo de energía: 32.8w (220v/50hz), ancho de banda: 104gbps , administración basada en web gui y cli, temperatura de funcionamiento:  0?~40? (32?~104?), certificación: ce, fcc, rohs, l2 / l3 / l4 qos y igmp snooping para optimizar aplicaciones de video y voz . marca tp-link, modelo t1600g-52ts (tl-sg2452). Incluye: material y mano de obra.</t>
  </si>
  <si>
    <t>IRD38</t>
  </si>
  <si>
    <t>Suministro y colocacion de velcro en rollo de 1m x 0.02m, marca optronicos, clave: opmivlrl. Incluye: material y mano de obra.</t>
  </si>
  <si>
    <t>IRD39</t>
  </si>
  <si>
    <t>Suministro y colocacion de unidad back-ups pro 1500 de apc con ahorro de energía, respaldo por baterías premium con protección contra sobretensiones para computadoras y dispositivos electrónicos de alto rendimiento, potencia de salida 865vatios / 1.5kva, tensión de entrada y salida nominal 120v, conexiones de salida (5) nema 5-15r (selector_surgetitle) y (5) nema 5-15r (respaldo de batería), enchufe nema 5-15p, longitud del cable 1.83 metros, temperatura de operación 0 - 40 °c, marca apc, modelo: br1500g. Incluye: material y mano de obra.</t>
  </si>
  <si>
    <t>Sal. Para clima con caja de registro de 19mm y centro de carga qo2 conectado a registro para climas, incl. Ranuras, sum. Y col. De tubo y conector conduit pvc uso pesado de 19 mm. Cable calibre 10 awg, interruptor termomagnético de 2x30 (ver plano electrico), y todo lo necesario p/su buen funcionamiento.</t>
  </si>
  <si>
    <t>SAL13M</t>
  </si>
  <si>
    <t>VENT021</t>
  </si>
  <si>
    <t>IND01</t>
  </si>
  <si>
    <t>LAV01</t>
  </si>
  <si>
    <t>ACC01</t>
  </si>
  <si>
    <t>ESP006</t>
  </si>
  <si>
    <t>PTA01</t>
  </si>
  <si>
    <t>PTA02</t>
  </si>
  <si>
    <t>PTA03</t>
  </si>
  <si>
    <t>CAN2"1</t>
  </si>
  <si>
    <t>PRO294</t>
  </si>
  <si>
    <t>POR620</t>
  </si>
  <si>
    <t>LUN365</t>
  </si>
  <si>
    <t>CLI19M</t>
  </si>
  <si>
    <t>MIN36B</t>
  </si>
  <si>
    <t>BAS01</t>
  </si>
  <si>
    <t>DES800</t>
  </si>
  <si>
    <t>DES37</t>
  </si>
  <si>
    <t>DISP01</t>
  </si>
  <si>
    <t>ASI01</t>
  </si>
  <si>
    <t>CORB01</t>
  </si>
  <si>
    <t>ARB47W</t>
  </si>
  <si>
    <t>ACO01</t>
  </si>
  <si>
    <t>Cerca de malla ciclónica cal. 10.5, de 2.00 m. de altura , con postes de arranque y deflexión de 2 3/8"  (60 mm) e intermedios de 1 7/8" (48 mm), Incluye: suministro de materiales, mano de obra, equipo y herramienta.</t>
  </si>
  <si>
    <t>307-CER-002</t>
  </si>
  <si>
    <t>Tubo de fierro galvanizado C-40 de 51 mm. de diámetro, incluye: materiales, acarreos, cortes, instalación, desperdicios, mano de obra, equipo y herramienta.</t>
  </si>
  <si>
    <t>Válvula de fo.go. de 51 mm, Incluye: valvula expulsadora de aire, suministro, instalación, mano de obra, equipo y herramienta.</t>
  </si>
  <si>
    <t>Suministro e instalación de equipo de aire acondicionado tipo minisplit solo frio mca. carrier con capacidad de 2.0 t.r. (24, ooo btu's) Setclf121q 220 volts, 1f, 60 hz, en la unidad condensadora. incluye: conductor calibre no. 10, conexiones, miscelaneos, pruebas y todo lo necesario para su correcta instalación.</t>
  </si>
  <si>
    <t>TOTAL DE RED DE AGUA POTABLE Y  RED SANITARIA</t>
  </si>
  <si>
    <t>304-ALB-012</t>
  </si>
  <si>
    <t>314-IHS-26</t>
  </si>
  <si>
    <t>314-IHS-25</t>
  </si>
  <si>
    <t>314-IHS-238</t>
  </si>
  <si>
    <t>314-IHS-239</t>
  </si>
  <si>
    <t>314-IHS-260</t>
  </si>
  <si>
    <t>314-IHS-205</t>
  </si>
  <si>
    <t>314-IHS-219</t>
  </si>
  <si>
    <t>314-IHS-220</t>
  </si>
  <si>
    <t>314-IHS-334</t>
  </si>
  <si>
    <t>314-IHS-270</t>
  </si>
  <si>
    <t>314-IHS-271</t>
  </si>
  <si>
    <t>314-IHS-277</t>
  </si>
  <si>
    <t>314-IHS-278</t>
  </si>
  <si>
    <t>314-IHS-308</t>
  </si>
  <si>
    <t>314-IHS-039</t>
  </si>
  <si>
    <t>314-IHS-301</t>
  </si>
  <si>
    <t>314-IHS-040</t>
  </si>
  <si>
    <t>314-IHS-236</t>
  </si>
  <si>
    <t>314-IHS-221</t>
  </si>
  <si>
    <t>314-IHS-250</t>
  </si>
  <si>
    <t>320-ACS-425</t>
  </si>
  <si>
    <t>314-IHS-436</t>
  </si>
  <si>
    <t>SAL19M</t>
  </si>
  <si>
    <t>SAL21M</t>
  </si>
  <si>
    <t>SUM10K</t>
  </si>
  <si>
    <t xml:space="preserve">sal. para clima con caja de registro de 21mm y centro de carga qo2 conectado a registro para climas, incl. ranuras, sum. y col. de tubo conduit pared delgada, condulets y tuberia necesaria21 mm. cable calibre 10 awg aislamiento thw-ls mca condumex, interruptor termomagnético de 2x30 (ver plano electrico), y todo lo necesario p/su buen funcionamiento. </t>
  </si>
  <si>
    <t xml:space="preserve">suministro y colocacion de interruptor termomagnetico qob 2x30, 10ka mca square d </t>
  </si>
  <si>
    <t xml:space="preserve">sal. de contacto con condulet fs  de 19mm, incl. sum. y col. de tubo y conector conduit galvanizado pared gruesa, cable mca condumex aislamiento thw-ls calibre indicado, sum. y col. de tomacorriente polarizado aterrizable duplex y tapa para interperie, (ver plano electrico) y todo lo necesario p/su buen funcionamiento.  
</t>
  </si>
  <si>
    <t>ltrs</t>
  </si>
  <si>
    <t>No. LPO-920059964-E3-2020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</si>
</sst>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quot;$&quot;#,###.00"/>
  </numFmts>
  <fonts count="14" x14ac:knownFonts="1">
    <font>
      <sz val="10"/>
      <name val="Arial"/>
    </font>
    <font>
      <sz val="8"/>
      <name val="Arial"/>
      <family val="2"/>
    </font>
    <font>
      <b/>
      <sz val="8"/>
      <name val="Arial"/>
      <family val="2"/>
    </font>
    <font>
      <sz val="10"/>
      <name val="Arial"/>
      <family val="2"/>
    </font>
    <font>
      <sz val="10"/>
      <name val="Arial"/>
      <family val="2"/>
    </font>
    <font>
      <sz val="8"/>
      <name val="Book Antiqua"/>
      <family val="1"/>
    </font>
    <font>
      <sz val="8"/>
      <name val="Century Gothic"/>
      <family val="2"/>
    </font>
    <font>
      <b/>
      <sz val="8"/>
      <name val="Century Gothic"/>
      <family val="2"/>
    </font>
    <font>
      <b/>
      <sz val="8"/>
      <name val="Calibri"/>
      <family val="2"/>
    </font>
    <font>
      <b/>
      <sz val="9"/>
      <name val="Arial"/>
      <family val="2"/>
    </font>
    <font>
      <sz val="8"/>
      <color indexed="64"/>
      <name val="Arial"/>
      <family val="2"/>
    </font>
    <font>
      <b/>
      <sz val="8"/>
      <color indexed="64"/>
      <name val="Arial"/>
      <family val="2"/>
    </font>
    <font>
      <sz val="7"/>
      <name val="Arial"/>
      <family val="2"/>
    </font>
    <font>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4">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0" borderId="0"/>
    <xf numFmtId="0" fontId="3" fillId="0" borderId="0"/>
    <xf numFmtId="44" fontId="3" fillId="0" borderId="0" applyFont="0" applyFill="0" applyBorder="0" applyAlignment="0" applyProtection="0"/>
    <xf numFmtId="0" fontId="4" fillId="0" borderId="0"/>
  </cellStyleXfs>
  <cellXfs count="253">
    <xf numFmtId="0" fontId="0" fillId="0" borderId="0" xfId="0"/>
    <xf numFmtId="0" fontId="1" fillId="0" borderId="0" xfId="0" applyFont="1"/>
    <xf numFmtId="0" fontId="1" fillId="0" borderId="0" xfId="0" applyFont="1" applyBorder="1"/>
    <xf numFmtId="0" fontId="2" fillId="0" borderId="0" xfId="0" applyFont="1" applyBorder="1" applyAlignment="1">
      <alignment horizontal="right"/>
    </xf>
    <xf numFmtId="164" fontId="0" fillId="0" borderId="0" xfId="0" applyNumberFormat="1"/>
    <xf numFmtId="0" fontId="0" fillId="0" borderId="0" xfId="0" applyAlignment="1">
      <alignment horizontal="center"/>
    </xf>
    <xf numFmtId="0" fontId="0" fillId="0" borderId="0" xfId="0" applyFill="1"/>
    <xf numFmtId="44" fontId="0" fillId="0" borderId="0" xfId="3" applyFont="1"/>
    <xf numFmtId="164" fontId="2" fillId="0" borderId="4" xfId="0" applyNumberFormat="1" applyFont="1" applyBorder="1" applyAlignment="1">
      <alignment horizontal="right" vertical="top"/>
    </xf>
    <xf numFmtId="164" fontId="1" fillId="0" borderId="4" xfId="0" applyNumberFormat="1" applyFont="1" applyBorder="1" applyAlignment="1">
      <alignment horizontal="right" vertical="top"/>
    </xf>
    <xf numFmtId="0" fontId="1" fillId="0" borderId="4" xfId="0" applyFont="1" applyBorder="1"/>
    <xf numFmtId="0" fontId="1" fillId="2" borderId="4" xfId="0" applyFont="1" applyFill="1" applyBorder="1"/>
    <xf numFmtId="49" fontId="2" fillId="0" borderId="4" xfId="0" applyNumberFormat="1" applyFont="1" applyBorder="1" applyAlignment="1">
      <alignment horizontal="left" vertical="top"/>
    </xf>
    <xf numFmtId="49" fontId="1" fillId="0" borderId="4" xfId="0" applyNumberFormat="1" applyFont="1" applyBorder="1" applyAlignment="1">
      <alignment horizontal="left" vertical="top"/>
    </xf>
    <xf numFmtId="49" fontId="1" fillId="2" borderId="4" xfId="0" applyNumberFormat="1" applyFont="1" applyFill="1" applyBorder="1" applyAlignment="1">
      <alignment horizontal="left" vertical="top"/>
    </xf>
    <xf numFmtId="49" fontId="2" fillId="0" borderId="4" xfId="0" applyNumberFormat="1" applyFont="1" applyBorder="1" applyAlignment="1">
      <alignment vertical="top"/>
    </xf>
    <xf numFmtId="0" fontId="2" fillId="0" borderId="0" xfId="0" applyFont="1" applyBorder="1" applyAlignment="1">
      <alignment vertical="top" wrapText="1"/>
    </xf>
    <xf numFmtId="165" fontId="2" fillId="0" borderId="9" xfId="0" applyNumberFormat="1" applyFont="1" applyBorder="1"/>
    <xf numFmtId="165" fontId="2" fillId="0" borderId="1" xfId="0" applyNumberFormat="1" applyFont="1" applyBorder="1"/>
    <xf numFmtId="165" fontId="2" fillId="0" borderId="6" xfId="0" applyNumberFormat="1" applyFont="1" applyBorder="1"/>
    <xf numFmtId="165" fontId="2" fillId="0" borderId="2" xfId="0" applyNumberFormat="1" applyFont="1" applyBorder="1"/>
    <xf numFmtId="165" fontId="2" fillId="0" borderId="0" xfId="0" applyNumberFormat="1" applyFont="1" applyBorder="1"/>
    <xf numFmtId="165" fontId="2" fillId="0" borderId="7" xfId="0" applyNumberFormat="1" applyFont="1" applyBorder="1"/>
    <xf numFmtId="165" fontId="2" fillId="0" borderId="10" xfId="0" applyNumberFormat="1" applyFont="1" applyBorder="1"/>
    <xf numFmtId="165" fontId="2" fillId="0" borderId="8" xfId="0" applyNumberFormat="1" applyFont="1" applyBorder="1"/>
    <xf numFmtId="165" fontId="2" fillId="0" borderId="11" xfId="0" applyNumberFormat="1" applyFont="1" applyBorder="1"/>
    <xf numFmtId="0" fontId="5" fillId="0" borderId="0" xfId="0" applyFont="1" applyBorder="1" applyAlignment="1">
      <alignment vertical="center"/>
    </xf>
    <xf numFmtId="0" fontId="8" fillId="0" borderId="0" xfId="0" applyFont="1" applyBorder="1" applyAlignment="1">
      <alignment horizontal="center" vertical="center"/>
    </xf>
    <xf numFmtId="0" fontId="7" fillId="0" borderId="0" xfId="0" applyFont="1" applyBorder="1" applyAlignment="1">
      <alignment vertical="center"/>
    </xf>
    <xf numFmtId="0" fontId="2" fillId="0" borderId="0" xfId="0" applyFont="1" applyBorder="1" applyAlignment="1">
      <alignment horizontal="justify" vertical="top" wrapText="1"/>
    </xf>
    <xf numFmtId="164" fontId="2" fillId="0" borderId="7" xfId="0" applyNumberFormat="1" applyFont="1" applyBorder="1" applyAlignment="1">
      <alignment horizontal="right" vertical="top"/>
    </xf>
    <xf numFmtId="2" fontId="1" fillId="0" borderId="4" xfId="0" applyNumberFormat="1" applyFont="1" applyBorder="1" applyAlignment="1">
      <alignment horizontal="right" vertical="top"/>
    </xf>
    <xf numFmtId="2" fontId="1" fillId="0" borderId="4" xfId="0" applyNumberFormat="1" applyFont="1" applyBorder="1"/>
    <xf numFmtId="2" fontId="1" fillId="2" borderId="4" xfId="0" applyNumberFormat="1" applyFont="1" applyFill="1" applyBorder="1" applyAlignment="1">
      <alignment horizontal="right" vertical="top"/>
    </xf>
    <xf numFmtId="2" fontId="10" fillId="0" borderId="4" xfId="0" applyNumberFormat="1" applyFont="1" applyBorder="1" applyAlignment="1">
      <alignment horizontal="right" vertical="top"/>
    </xf>
    <xf numFmtId="0" fontId="1" fillId="0" borderId="0" xfId="0" applyFont="1" applyBorder="1" applyAlignment="1">
      <alignment horizontal="left" vertical="top" wrapText="1"/>
    </xf>
    <xf numFmtId="2" fontId="1" fillId="2" borderId="0" xfId="0" applyNumberFormat="1" applyFont="1" applyFill="1" applyBorder="1" applyAlignment="1">
      <alignment horizontal="right" vertical="top"/>
    </xf>
    <xf numFmtId="49" fontId="2" fillId="2" borderId="4" xfId="0" applyNumberFormat="1" applyFont="1" applyFill="1" applyBorder="1" applyAlignment="1">
      <alignment horizontal="left" vertical="top"/>
    </xf>
    <xf numFmtId="0" fontId="10" fillId="0" borderId="4" xfId="0" applyFont="1" applyBorder="1" applyAlignment="1">
      <alignment horizontal="left"/>
    </xf>
    <xf numFmtId="164" fontId="11" fillId="2" borderId="4" xfId="0" applyNumberFormat="1" applyFont="1" applyFill="1" applyBorder="1" applyAlignment="1">
      <alignment horizontal="right" vertical="top"/>
    </xf>
    <xf numFmtId="164" fontId="11" fillId="2" borderId="5" xfId="0" applyNumberFormat="1" applyFont="1" applyFill="1" applyBorder="1" applyAlignment="1">
      <alignment horizontal="right" vertical="top"/>
    </xf>
    <xf numFmtId="164" fontId="11" fillId="0" borderId="6" xfId="0" applyNumberFormat="1" applyFont="1" applyBorder="1" applyAlignment="1">
      <alignment horizontal="right" vertical="top"/>
    </xf>
    <xf numFmtId="0" fontId="11" fillId="0" borderId="0" xfId="0" applyFont="1" applyBorder="1" applyAlignment="1">
      <alignment horizontal="justify" vertical="top" wrapText="1"/>
    </xf>
    <xf numFmtId="164" fontId="11" fillId="0" borderId="7" xfId="0" applyNumberFormat="1" applyFont="1" applyBorder="1" applyAlignment="1">
      <alignment horizontal="right" vertical="top"/>
    </xf>
    <xf numFmtId="164" fontId="1" fillId="0" borderId="7" xfId="0" applyNumberFormat="1" applyFont="1" applyBorder="1" applyAlignment="1">
      <alignment horizontal="right" vertical="top"/>
    </xf>
    <xf numFmtId="0" fontId="1" fillId="0" borderId="7" xfId="0" applyFont="1" applyBorder="1"/>
    <xf numFmtId="164" fontId="2" fillId="0" borderId="6" xfId="0" applyNumberFormat="1" applyFont="1" applyBorder="1" applyAlignment="1">
      <alignment horizontal="right" vertical="top"/>
    </xf>
    <xf numFmtId="2" fontId="10" fillId="0" borderId="0" xfId="0" applyNumberFormat="1" applyFont="1" applyBorder="1" applyAlignment="1">
      <alignment horizontal="right" vertical="top"/>
    </xf>
    <xf numFmtId="164" fontId="10" fillId="0" borderId="7" xfId="0" applyNumberFormat="1" applyFont="1" applyBorder="1" applyAlignment="1">
      <alignment horizontal="right" vertical="top"/>
    </xf>
    <xf numFmtId="44" fontId="1" fillId="2" borderId="7" xfId="3" applyFont="1" applyFill="1" applyBorder="1" applyAlignment="1">
      <alignment horizontal="right" vertical="top"/>
    </xf>
    <xf numFmtId="0" fontId="10" fillId="2" borderId="0" xfId="0" applyFont="1" applyFill="1" applyBorder="1" applyAlignment="1">
      <alignment vertical="top" wrapText="1"/>
    </xf>
    <xf numFmtId="0" fontId="1" fillId="0" borderId="7" xfId="0" applyFont="1" applyBorder="1" applyAlignment="1">
      <alignment horizontal="right"/>
    </xf>
    <xf numFmtId="0" fontId="10" fillId="0" borderId="0" xfId="0" applyFont="1" applyBorder="1" applyAlignment="1">
      <alignment vertical="top" wrapText="1"/>
    </xf>
    <xf numFmtId="164" fontId="1" fillId="2" borderId="7" xfId="0" applyNumberFormat="1" applyFont="1" applyFill="1" applyBorder="1" applyAlignment="1">
      <alignment horizontal="right" vertical="top"/>
    </xf>
    <xf numFmtId="0" fontId="1" fillId="0" borderId="4" xfId="0" applyFont="1" applyBorder="1" applyAlignment="1">
      <alignment horizontal="right"/>
    </xf>
    <xf numFmtId="164" fontId="11" fillId="0" borderId="3" xfId="0" applyNumberFormat="1" applyFont="1" applyBorder="1" applyAlignment="1">
      <alignment horizontal="right" vertical="top"/>
    </xf>
    <xf numFmtId="164" fontId="11" fillId="0" borderId="4" xfId="0" applyNumberFormat="1" applyFont="1" applyBorder="1" applyAlignment="1">
      <alignment horizontal="right" vertical="top"/>
    </xf>
    <xf numFmtId="49" fontId="11" fillId="0" borderId="4" xfId="0" applyNumberFormat="1" applyFont="1" applyBorder="1" applyAlignment="1">
      <alignment vertical="top"/>
    </xf>
    <xf numFmtId="0" fontId="1" fillId="0" borderId="4" xfId="0" applyNumberFormat="1" applyFont="1" applyFill="1" applyBorder="1" applyAlignment="1" applyProtection="1">
      <alignment horizontal="left" vertical="center"/>
    </xf>
    <xf numFmtId="0" fontId="10" fillId="0" borderId="4" xfId="0" applyFont="1" applyBorder="1"/>
    <xf numFmtId="49" fontId="10" fillId="0" borderId="4" xfId="0" applyNumberFormat="1" applyFont="1" applyBorder="1" applyAlignment="1">
      <alignment vertical="top"/>
    </xf>
    <xf numFmtId="164" fontId="10" fillId="0" borderId="4" xfId="0" applyNumberFormat="1" applyFont="1" applyBorder="1" applyAlignment="1">
      <alignment horizontal="right" vertical="top"/>
    </xf>
    <xf numFmtId="164" fontId="10" fillId="0" borderId="5" xfId="0" applyNumberFormat="1" applyFont="1" applyBorder="1" applyAlignment="1">
      <alignment horizontal="right" vertical="top"/>
    </xf>
    <xf numFmtId="0" fontId="1" fillId="0" borderId="2" xfId="0" applyNumberFormat="1" applyFont="1" applyFill="1" applyBorder="1" applyAlignment="1" applyProtection="1">
      <alignment horizontal="left" vertical="center"/>
    </xf>
    <xf numFmtId="44" fontId="1" fillId="0" borderId="4" xfId="3" applyFont="1" applyBorder="1" applyAlignment="1">
      <alignment horizontal="left" vertical="center" wrapText="1"/>
    </xf>
    <xf numFmtId="0" fontId="13" fillId="0" borderId="4" xfId="0" applyFont="1" applyBorder="1" applyAlignment="1">
      <alignment horizontal="left" vertical="center" wrapText="1"/>
    </xf>
    <xf numFmtId="0" fontId="13" fillId="0" borderId="2" xfId="0" applyFont="1" applyBorder="1" applyAlignment="1">
      <alignment horizontal="left" vertical="center" wrapText="1"/>
    </xf>
    <xf numFmtId="0" fontId="1" fillId="0" borderId="4" xfId="0" applyNumberFormat="1" applyFont="1" applyFill="1" applyBorder="1" applyAlignment="1">
      <alignment vertical="top"/>
    </xf>
    <xf numFmtId="44" fontId="1" fillId="0" borderId="4" xfId="3" applyFont="1" applyFill="1" applyBorder="1" applyAlignment="1">
      <alignment vertical="top"/>
    </xf>
    <xf numFmtId="0" fontId="12" fillId="0" borderId="4" xfId="0" applyFont="1" applyBorder="1" applyAlignment="1">
      <alignment horizontal="justify" vertical="top" wrapText="1"/>
    </xf>
    <xf numFmtId="49" fontId="1" fillId="2" borderId="4" xfId="0" applyNumberFormat="1" applyFont="1" applyFill="1" applyBorder="1" applyAlignment="1">
      <alignment vertical="top"/>
    </xf>
    <xf numFmtId="2" fontId="10" fillId="0" borderId="4" xfId="0" applyNumberFormat="1" applyFont="1" applyBorder="1"/>
    <xf numFmtId="2" fontId="11" fillId="2" borderId="4" xfId="0" applyNumberFormat="1" applyFont="1" applyFill="1" applyBorder="1" applyAlignment="1">
      <alignment horizontal="right" vertical="top"/>
    </xf>
    <xf numFmtId="2" fontId="2" fillId="0" borderId="4" xfId="0" applyNumberFormat="1" applyFont="1" applyBorder="1" applyAlignment="1">
      <alignment horizontal="right" vertical="top"/>
    </xf>
    <xf numFmtId="2" fontId="1" fillId="0" borderId="4" xfId="3" applyNumberFormat="1" applyFont="1" applyBorder="1" applyAlignment="1">
      <alignment horizontal="left" vertical="center" wrapText="1"/>
    </xf>
    <xf numFmtId="2" fontId="1" fillId="0" borderId="4" xfId="3" applyNumberFormat="1" applyFont="1" applyFill="1" applyBorder="1" applyAlignment="1">
      <alignment vertical="top"/>
    </xf>
    <xf numFmtId="2" fontId="1" fillId="2" borderId="4" xfId="0" applyNumberFormat="1" applyFont="1" applyFill="1" applyBorder="1" applyAlignment="1">
      <alignment horizontal="right"/>
    </xf>
    <xf numFmtId="2" fontId="11" fillId="0" borderId="4" xfId="0" applyNumberFormat="1" applyFont="1" applyBorder="1" applyAlignment="1">
      <alignment horizontal="right" vertical="top"/>
    </xf>
    <xf numFmtId="2" fontId="11" fillId="0" borderId="4" xfId="0" applyNumberFormat="1" applyFont="1" applyBorder="1" applyAlignment="1">
      <alignment vertical="top" wrapText="1"/>
    </xf>
    <xf numFmtId="2" fontId="11" fillId="0" borderId="4" xfId="0" applyNumberFormat="1" applyFont="1" applyBorder="1" applyAlignment="1">
      <alignment horizontal="left" vertical="top" wrapText="1"/>
    </xf>
    <xf numFmtId="2" fontId="10" fillId="0" borderId="4" xfId="0" applyNumberFormat="1" applyFont="1" applyFill="1" applyBorder="1" applyAlignment="1" applyProtection="1">
      <alignment horizontal="centerContinuous" vertical="center"/>
    </xf>
    <xf numFmtId="2" fontId="1" fillId="2" borderId="4" xfId="3" applyNumberFormat="1" applyFont="1" applyFill="1" applyBorder="1"/>
    <xf numFmtId="2" fontId="10" fillId="0" borderId="7" xfId="0" applyNumberFormat="1" applyFont="1" applyFill="1" applyBorder="1" applyAlignment="1" applyProtection="1">
      <alignment horizontal="centerContinuous" vertical="center"/>
    </xf>
    <xf numFmtId="2" fontId="10" fillId="0" borderId="7" xfId="0" applyNumberFormat="1" applyFont="1" applyBorder="1"/>
    <xf numFmtId="2" fontId="10" fillId="0" borderId="4" xfId="0" applyNumberFormat="1" applyFont="1" applyFill="1" applyBorder="1" applyAlignment="1">
      <alignment horizontal="right" vertical="top"/>
    </xf>
    <xf numFmtId="2" fontId="1" fillId="2" borderId="4" xfId="0" applyNumberFormat="1" applyFont="1" applyFill="1" applyBorder="1"/>
    <xf numFmtId="164" fontId="1" fillId="0" borderId="0" xfId="0" applyNumberFormat="1" applyFont="1" applyBorder="1" applyAlignment="1">
      <alignment vertical="top" wrapText="1"/>
    </xf>
    <xf numFmtId="164" fontId="2" fillId="0" borderId="0" xfId="0" applyNumberFormat="1" applyFont="1" applyBorder="1" applyAlignment="1">
      <alignment horizontal="right"/>
    </xf>
    <xf numFmtId="164" fontId="1" fillId="0" borderId="0" xfId="0" applyNumberFormat="1" applyFont="1"/>
    <xf numFmtId="164" fontId="1" fillId="2" borderId="4" xfId="0" applyNumberFormat="1" applyFont="1" applyFill="1" applyBorder="1"/>
    <xf numFmtId="164" fontId="1" fillId="0" borderId="0" xfId="0" applyNumberFormat="1" applyFont="1" applyAlignment="1">
      <alignment horizontal="right" vertical="top"/>
    </xf>
    <xf numFmtId="164" fontId="1" fillId="0" borderId="8" xfId="0" applyNumberFormat="1" applyFont="1" applyBorder="1" applyAlignment="1">
      <alignment horizontal="right" vertical="top"/>
    </xf>
    <xf numFmtId="49" fontId="1" fillId="2" borderId="5" xfId="0" applyNumberFormat="1" applyFont="1" applyFill="1" applyBorder="1" applyAlignment="1">
      <alignment horizontal="left" vertical="top"/>
    </xf>
    <xf numFmtId="0" fontId="10" fillId="0" borderId="8" xfId="0" applyFont="1" applyBorder="1" applyAlignment="1">
      <alignment horizontal="justify" vertical="top" wrapText="1"/>
    </xf>
    <xf numFmtId="2" fontId="1" fillId="0" borderId="5" xfId="0" applyNumberFormat="1" applyFont="1" applyBorder="1" applyAlignment="1">
      <alignment horizontal="right" vertical="top"/>
    </xf>
    <xf numFmtId="164" fontId="10" fillId="0" borderId="11" xfId="0" applyNumberFormat="1" applyFont="1" applyBorder="1" applyAlignment="1">
      <alignment horizontal="right" vertical="top"/>
    </xf>
    <xf numFmtId="44" fontId="0" fillId="0" borderId="7" xfId="3" applyFont="1" applyBorder="1"/>
    <xf numFmtId="0" fontId="11" fillId="0" borderId="0" xfId="0" applyFont="1" applyBorder="1" applyAlignment="1">
      <alignment vertical="top" wrapText="1"/>
    </xf>
    <xf numFmtId="0"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left" vertical="top" wrapText="1"/>
    </xf>
    <xf numFmtId="0" fontId="1" fillId="0" borderId="0" xfId="0" applyNumberFormat="1" applyFont="1" applyFill="1" applyBorder="1" applyAlignment="1" applyProtection="1">
      <alignment horizontal="justify" vertical="top"/>
    </xf>
    <xf numFmtId="0" fontId="11" fillId="0" borderId="0" xfId="0" applyFont="1" applyBorder="1" applyAlignment="1">
      <alignment horizontal="left" vertical="top" wrapText="1"/>
    </xf>
    <xf numFmtId="49" fontId="1" fillId="2" borderId="2" xfId="0" applyNumberFormat="1" applyFont="1" applyFill="1" applyBorder="1" applyAlignment="1">
      <alignment vertical="top"/>
    </xf>
    <xf numFmtId="2" fontId="1" fillId="2" borderId="0" xfId="3" applyNumberFormat="1" applyFont="1" applyFill="1" applyBorder="1"/>
    <xf numFmtId="0" fontId="10" fillId="0" borderId="0" xfId="0" applyFont="1" applyBorder="1"/>
    <xf numFmtId="49" fontId="2" fillId="0" borderId="5" xfId="0" applyNumberFormat="1" applyFont="1" applyBorder="1" applyAlignment="1">
      <alignment vertical="top"/>
    </xf>
    <xf numFmtId="0" fontId="11" fillId="0" borderId="8" xfId="0" applyFont="1" applyBorder="1" applyAlignment="1">
      <alignment horizontal="justify" vertical="top" wrapText="1"/>
    </xf>
    <xf numFmtId="164" fontId="11" fillId="0" borderId="5" xfId="0" applyNumberFormat="1" applyFont="1" applyBorder="1" applyAlignment="1">
      <alignment horizontal="right" vertical="top"/>
    </xf>
    <xf numFmtId="164" fontId="11" fillId="0" borderId="11" xfId="0" applyNumberFormat="1" applyFont="1" applyBorder="1" applyAlignment="1">
      <alignment horizontal="right" vertical="top"/>
    </xf>
    <xf numFmtId="0" fontId="13" fillId="0" borderId="5" xfId="0" applyFont="1" applyBorder="1" applyAlignment="1">
      <alignment horizontal="left" vertical="center" wrapText="1"/>
    </xf>
    <xf numFmtId="2" fontId="1" fillId="0" borderId="5" xfId="3" applyNumberFormat="1" applyFont="1" applyBorder="1" applyAlignment="1">
      <alignment horizontal="left" vertical="center" wrapText="1"/>
    </xf>
    <xf numFmtId="44" fontId="1" fillId="0" borderId="5" xfId="3" applyFont="1" applyBorder="1" applyAlignment="1">
      <alignment horizontal="left" vertical="center" wrapText="1"/>
    </xf>
    <xf numFmtId="0" fontId="13" fillId="0" borderId="10" xfId="0" applyFont="1" applyBorder="1" applyAlignment="1">
      <alignment horizontal="left" vertical="center" wrapText="1"/>
    </xf>
    <xf numFmtId="2" fontId="1" fillId="2" borderId="5" xfId="0" applyNumberFormat="1" applyFont="1" applyFill="1" applyBorder="1" applyAlignment="1">
      <alignment horizontal="right" vertical="top"/>
    </xf>
    <xf numFmtId="44" fontId="1" fillId="0" borderId="5" xfId="3" applyFont="1" applyFill="1" applyBorder="1" applyAlignment="1">
      <alignment vertical="top"/>
    </xf>
    <xf numFmtId="2" fontId="10" fillId="0" borderId="5" xfId="0" applyNumberFormat="1" applyFont="1" applyBorder="1" applyAlignment="1">
      <alignment horizontal="right" vertical="top"/>
    </xf>
    <xf numFmtId="0" fontId="1" fillId="0" borderId="5"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justify" vertical="top" wrapText="1"/>
    </xf>
    <xf numFmtId="0" fontId="10" fillId="0" borderId="5" xfId="0" applyFont="1" applyBorder="1"/>
    <xf numFmtId="0" fontId="1" fillId="0" borderId="4" xfId="0" applyFont="1" applyBorder="1" applyAlignment="1">
      <alignment horizontal="justify" vertical="top" wrapText="1"/>
    </xf>
    <xf numFmtId="0" fontId="1" fillId="0" borderId="0" xfId="0" applyNumberFormat="1" applyFont="1" applyFill="1" applyBorder="1" applyAlignment="1" applyProtection="1">
      <alignment horizontal="justify" vertical="top" wrapText="1"/>
    </xf>
    <xf numFmtId="0" fontId="1" fillId="0" borderId="2" xfId="0" applyFont="1" applyBorder="1" applyAlignment="1">
      <alignment horizontal="justify" vertical="top" wrapText="1"/>
    </xf>
    <xf numFmtId="0" fontId="10" fillId="0" borderId="0" xfId="0" applyFont="1" applyBorder="1" applyAlignment="1">
      <alignment horizontal="justify" vertical="top" wrapText="1"/>
    </xf>
    <xf numFmtId="0" fontId="1" fillId="0" borderId="0" xfId="0" applyFont="1" applyBorder="1" applyAlignment="1">
      <alignment horizontal="justify" vertical="top" wrapText="1"/>
    </xf>
    <xf numFmtId="0" fontId="10" fillId="0" borderId="0" xfId="0" applyFont="1" applyFill="1" applyBorder="1" applyAlignment="1">
      <alignment horizontal="justify" vertical="top" wrapText="1"/>
    </xf>
    <xf numFmtId="0" fontId="1" fillId="0" borderId="4" xfId="0" applyNumberFormat="1" applyFont="1" applyFill="1" applyBorder="1" applyAlignment="1" applyProtection="1">
      <alignment horizontal="justify" vertical="top" wrapText="1"/>
    </xf>
    <xf numFmtId="0" fontId="1" fillId="2" borderId="0" xfId="0" applyFont="1" applyFill="1" applyBorder="1" applyAlignment="1">
      <alignment horizontal="justify" vertical="top" wrapText="1"/>
    </xf>
    <xf numFmtId="0" fontId="7" fillId="0" borderId="0" xfId="0" applyFont="1" applyBorder="1" applyAlignment="1">
      <alignment horizontal="center" vertical="center"/>
    </xf>
    <xf numFmtId="0" fontId="10" fillId="0" borderId="0" xfId="0" applyFont="1" applyBorder="1" applyAlignment="1">
      <alignment horizontal="justify" vertical="top" wrapText="1"/>
    </xf>
    <xf numFmtId="0" fontId="1" fillId="0" borderId="0" xfId="0" applyNumberFormat="1" applyFont="1" applyFill="1" applyBorder="1" applyAlignment="1" applyProtection="1">
      <alignment horizontal="justify" vertical="top" wrapText="1"/>
    </xf>
    <xf numFmtId="0" fontId="1" fillId="0" borderId="0" xfId="0" applyFont="1" applyBorder="1" applyAlignment="1">
      <alignment horizontal="justify" vertical="top" wrapText="1"/>
    </xf>
    <xf numFmtId="0" fontId="1" fillId="0" borderId="4" xfId="0" applyFont="1" applyBorder="1" applyAlignment="1">
      <alignment horizontal="justify" vertical="top" wrapText="1"/>
    </xf>
    <xf numFmtId="0" fontId="10" fillId="0" borderId="2" xfId="0" applyFont="1" applyBorder="1" applyAlignment="1">
      <alignment horizontal="justify" vertical="top" wrapText="1"/>
    </xf>
    <xf numFmtId="49" fontId="1" fillId="2" borderId="4" xfId="0" applyNumberFormat="1" applyFont="1" applyFill="1" applyBorder="1" applyAlignment="1">
      <alignment horizontal="left" vertical="top"/>
    </xf>
    <xf numFmtId="0" fontId="3" fillId="0" borderId="0" xfId="0" applyFont="1"/>
    <xf numFmtId="0" fontId="1" fillId="0" borderId="4" xfId="0" applyFont="1" applyBorder="1" applyAlignment="1">
      <alignment vertical="top" wrapText="1"/>
    </xf>
    <xf numFmtId="0" fontId="1" fillId="0" borderId="0" xfId="0" applyNumberFormat="1" applyFont="1" applyBorder="1" applyAlignment="1">
      <alignment horizontal="center" vertical="top" wrapText="1"/>
    </xf>
    <xf numFmtId="49" fontId="1" fillId="0" borderId="0" xfId="0" applyNumberFormat="1" applyFont="1" applyBorder="1" applyAlignment="1">
      <alignment horizontal="center" vertical="top" wrapText="1"/>
    </xf>
    <xf numFmtId="0" fontId="1" fillId="0" borderId="0" xfId="0" applyFont="1" applyBorder="1" applyAlignment="1">
      <alignment horizontal="center" vertical="top" wrapText="1"/>
    </xf>
    <xf numFmtId="0" fontId="1" fillId="0" borderId="0" xfId="0" applyFont="1" applyAlignment="1">
      <alignment horizontal="center"/>
    </xf>
    <xf numFmtId="0" fontId="11" fillId="0" borderId="4" xfId="0" applyFont="1" applyBorder="1" applyAlignment="1">
      <alignment horizontal="center" vertical="top"/>
    </xf>
    <xf numFmtId="0" fontId="2" fillId="0" borderId="4" xfId="0" applyFont="1" applyBorder="1" applyAlignment="1">
      <alignment horizontal="center" vertical="top"/>
    </xf>
    <xf numFmtId="0" fontId="1" fillId="0" borderId="4" xfId="0" applyFont="1" applyBorder="1" applyAlignment="1">
      <alignment horizontal="center" vertical="top"/>
    </xf>
    <xf numFmtId="0" fontId="1" fillId="0" borderId="4" xfId="0" applyFont="1" applyBorder="1" applyAlignment="1">
      <alignment horizontal="center"/>
    </xf>
    <xf numFmtId="0" fontId="10" fillId="0" borderId="4" xfId="0" applyFont="1" applyBorder="1" applyAlignment="1">
      <alignment horizontal="center" vertical="top"/>
    </xf>
    <xf numFmtId="0" fontId="1" fillId="2" borderId="4" xfId="0" applyFont="1" applyFill="1" applyBorder="1" applyAlignment="1">
      <alignment horizontal="center" vertical="top"/>
    </xf>
    <xf numFmtId="0" fontId="1" fillId="0" borderId="5" xfId="0" applyFont="1" applyBorder="1" applyAlignment="1">
      <alignment horizontal="center"/>
    </xf>
    <xf numFmtId="0" fontId="10" fillId="0" borderId="4" xfId="0" applyFont="1" applyBorder="1" applyAlignment="1">
      <alignment horizontal="center"/>
    </xf>
    <xf numFmtId="0" fontId="11" fillId="0" borderId="5" xfId="0" applyFont="1" applyBorder="1" applyAlignment="1">
      <alignment horizontal="center" vertical="top"/>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4"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11" fillId="0" borderId="4" xfId="0" applyFont="1" applyBorder="1" applyAlignment="1">
      <alignment horizontal="center" vertical="top" wrapText="1"/>
    </xf>
    <xf numFmtId="0" fontId="1" fillId="0" borderId="4"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1" fillId="2" borderId="0" xfId="0" applyFont="1" applyFill="1" applyBorder="1" applyAlignment="1">
      <alignment horizontal="center" vertical="top"/>
    </xf>
    <xf numFmtId="0" fontId="1" fillId="0" borderId="2" xfId="0" applyNumberFormat="1" applyFont="1" applyFill="1" applyBorder="1" applyAlignment="1" applyProtection="1">
      <alignment horizontal="center" vertical="center"/>
    </xf>
    <xf numFmtId="0" fontId="10" fillId="0" borderId="2" xfId="0" applyFont="1" applyBorder="1" applyAlignment="1">
      <alignment horizontal="center"/>
    </xf>
    <xf numFmtId="0" fontId="1" fillId="0" borderId="5" xfId="0" applyNumberFormat="1" applyFont="1" applyFill="1" applyBorder="1" applyAlignment="1" applyProtection="1">
      <alignment horizontal="center" vertical="center"/>
    </xf>
    <xf numFmtId="0" fontId="1" fillId="0" borderId="4" xfId="0" applyFont="1" applyBorder="1" applyAlignment="1">
      <alignment horizontal="center" vertical="top" wrapText="1"/>
    </xf>
    <xf numFmtId="165" fontId="2" fillId="0" borderId="1" xfId="0" applyNumberFormat="1" applyFont="1" applyBorder="1" applyAlignment="1">
      <alignment horizontal="center"/>
    </xf>
    <xf numFmtId="165" fontId="2" fillId="0" borderId="0" xfId="0" applyNumberFormat="1" applyFont="1" applyBorder="1" applyAlignment="1">
      <alignment horizontal="center"/>
    </xf>
    <xf numFmtId="165" fontId="2" fillId="0" borderId="8" xfId="0" applyNumberFormat="1" applyFont="1" applyBorder="1" applyAlignment="1">
      <alignment horizontal="center"/>
    </xf>
    <xf numFmtId="2" fontId="1" fillId="0" borderId="0" xfId="0" applyNumberFormat="1" applyFont="1" applyBorder="1" applyAlignment="1">
      <alignment horizontal="center" vertical="top" wrapText="1"/>
    </xf>
    <xf numFmtId="2" fontId="1" fillId="0" borderId="0" xfId="0" applyNumberFormat="1" applyFont="1" applyAlignment="1">
      <alignment horizontal="center"/>
    </xf>
    <xf numFmtId="2" fontId="11" fillId="0" borderId="0" xfId="0" applyNumberFormat="1" applyFont="1" applyBorder="1" applyAlignment="1">
      <alignment horizontal="center" vertical="top"/>
    </xf>
    <xf numFmtId="2" fontId="2" fillId="0" borderId="0" xfId="0" applyNumberFormat="1" applyFont="1" applyBorder="1" applyAlignment="1">
      <alignment horizontal="center" vertical="top"/>
    </xf>
    <xf numFmtId="2" fontId="1" fillId="0" borderId="0" xfId="0" applyNumberFormat="1" applyFont="1" applyBorder="1" applyAlignment="1">
      <alignment horizontal="center" vertical="top"/>
    </xf>
    <xf numFmtId="2" fontId="1" fillId="0" borderId="0" xfId="0" applyNumberFormat="1" applyFont="1" applyBorder="1" applyAlignment="1">
      <alignment horizontal="center"/>
    </xf>
    <xf numFmtId="2" fontId="10" fillId="0" borderId="0" xfId="0" applyNumberFormat="1" applyFont="1" applyBorder="1" applyAlignment="1">
      <alignment horizontal="center" vertical="top"/>
    </xf>
    <xf numFmtId="2" fontId="1" fillId="2" borderId="0" xfId="0" applyNumberFormat="1" applyFont="1" applyFill="1" applyBorder="1" applyAlignment="1">
      <alignment horizontal="center" vertical="top"/>
    </xf>
    <xf numFmtId="2" fontId="1" fillId="0" borderId="8" xfId="0" applyNumberFormat="1" applyFont="1" applyBorder="1" applyAlignment="1">
      <alignment horizontal="center"/>
    </xf>
    <xf numFmtId="2" fontId="11" fillId="0" borderId="8" xfId="0" applyNumberFormat="1" applyFont="1" applyBorder="1" applyAlignment="1">
      <alignment horizontal="center" vertical="top"/>
    </xf>
    <xf numFmtId="2" fontId="1" fillId="0" borderId="4"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2" fontId="11" fillId="0" borderId="0" xfId="0" applyNumberFormat="1" applyFont="1" applyBorder="1" applyAlignment="1">
      <alignment horizontal="center" vertical="top" wrapText="1"/>
    </xf>
    <xf numFmtId="2" fontId="10" fillId="0" borderId="0" xfId="0" applyNumberFormat="1" applyFont="1" applyBorder="1" applyAlignment="1">
      <alignment horizontal="center"/>
    </xf>
    <xf numFmtId="2" fontId="1" fillId="0" borderId="0" xfId="0" applyNumberFormat="1" applyFont="1" applyFill="1" applyBorder="1" applyAlignment="1" applyProtection="1">
      <alignment horizontal="center" vertical="center"/>
    </xf>
    <xf numFmtId="2" fontId="10" fillId="0" borderId="4" xfId="0" applyNumberFormat="1" applyFont="1" applyBorder="1" applyAlignment="1">
      <alignment horizontal="center" vertical="top"/>
    </xf>
    <xf numFmtId="2" fontId="1" fillId="2" borderId="4" xfId="0" applyNumberFormat="1" applyFont="1" applyFill="1" applyBorder="1" applyAlignment="1">
      <alignment horizontal="center" vertical="top"/>
    </xf>
    <xf numFmtId="2" fontId="1" fillId="0" borderId="4" xfId="0" applyNumberFormat="1" applyFont="1" applyFill="1" applyBorder="1" applyAlignment="1" applyProtection="1">
      <alignment horizontal="center" vertical="center"/>
    </xf>
    <xf numFmtId="2" fontId="10" fillId="0" borderId="4" xfId="0" applyNumberFormat="1" applyFont="1" applyBorder="1" applyAlignment="1">
      <alignment horizontal="center"/>
    </xf>
    <xf numFmtId="2" fontId="10" fillId="0" borderId="8" xfId="0" applyNumberFormat="1" applyFont="1" applyBorder="1" applyAlignment="1">
      <alignment horizontal="center" vertical="top"/>
    </xf>
    <xf numFmtId="2" fontId="1" fillId="0" borderId="4" xfId="0" applyNumberFormat="1" applyFont="1" applyBorder="1" applyAlignment="1">
      <alignment horizontal="center" vertical="top"/>
    </xf>
    <xf numFmtId="2" fontId="1" fillId="0" borderId="4" xfId="0" applyNumberFormat="1" applyFont="1" applyBorder="1" applyAlignment="1">
      <alignment horizontal="center"/>
    </xf>
    <xf numFmtId="2" fontId="2" fillId="0" borderId="1" xfId="0" applyNumberFormat="1" applyFont="1" applyBorder="1" applyAlignment="1">
      <alignment horizontal="center"/>
    </xf>
    <xf numFmtId="2" fontId="2" fillId="0" borderId="0" xfId="0" applyNumberFormat="1" applyFont="1" applyBorder="1" applyAlignment="1">
      <alignment horizontal="center"/>
    </xf>
    <xf numFmtId="2" fontId="2" fillId="0" borderId="8" xfId="0" applyNumberFormat="1" applyFont="1" applyBorder="1" applyAlignment="1">
      <alignment horizontal="center"/>
    </xf>
    <xf numFmtId="2" fontId="0" fillId="0" borderId="0" xfId="0" applyNumberFormat="1" applyAlignment="1">
      <alignment horizontal="center"/>
    </xf>
    <xf numFmtId="0" fontId="9" fillId="3" borderId="12" xfId="0" applyFont="1" applyFill="1" applyBorder="1" applyAlignment="1">
      <alignment horizontal="center" vertical="center"/>
    </xf>
    <xf numFmtId="0" fontId="9" fillId="0" borderId="13" xfId="0" applyFont="1" applyBorder="1" applyAlignment="1">
      <alignment horizontal="center" vertical="center"/>
    </xf>
    <xf numFmtId="2" fontId="9" fillId="0" borderId="13" xfId="0" applyNumberFormat="1" applyFont="1" applyBorder="1" applyAlignment="1">
      <alignment horizontal="center" vertical="center"/>
    </xf>
    <xf numFmtId="164" fontId="9" fillId="3" borderId="13" xfId="0" applyNumberFormat="1" applyFont="1" applyFill="1" applyBorder="1" applyAlignment="1">
      <alignment vertical="center"/>
    </xf>
    <xf numFmtId="0" fontId="9" fillId="0" borderId="12" xfId="0" applyFont="1" applyBorder="1" applyAlignment="1">
      <alignment horizontal="center" vertical="center"/>
    </xf>
    <xf numFmtId="49" fontId="11" fillId="0" borderId="5" xfId="0" applyNumberFormat="1" applyFont="1" applyBorder="1" applyAlignment="1">
      <alignment vertical="top"/>
    </xf>
    <xf numFmtId="0" fontId="1" fillId="0" borderId="8" xfId="0" applyNumberFormat="1" applyFont="1" applyFill="1" applyBorder="1" applyAlignment="1" applyProtection="1">
      <alignment vertical="center"/>
    </xf>
    <xf numFmtId="2" fontId="10" fillId="0" borderId="8" xfId="0" applyNumberFormat="1" applyFont="1" applyBorder="1" applyAlignment="1">
      <alignment horizontal="center"/>
    </xf>
    <xf numFmtId="2" fontId="10" fillId="0" borderId="5" xfId="0" applyNumberFormat="1" applyFont="1" applyBorder="1"/>
    <xf numFmtId="0" fontId="1" fillId="0" borderId="8" xfId="0" applyFont="1" applyBorder="1" applyAlignment="1">
      <alignment horizontal="justify" vertical="top" wrapText="1"/>
    </xf>
    <xf numFmtId="0" fontId="10" fillId="0" borderId="5" xfId="0" applyFont="1" applyBorder="1" applyAlignment="1">
      <alignment horizontal="center"/>
    </xf>
    <xf numFmtId="0" fontId="1" fillId="2" borderId="5" xfId="0" applyFont="1" applyFill="1" applyBorder="1"/>
    <xf numFmtId="2" fontId="1" fillId="0" borderId="5" xfId="0" applyNumberFormat="1" applyFont="1" applyBorder="1" applyAlignment="1">
      <alignment horizontal="center"/>
    </xf>
    <xf numFmtId="2" fontId="1" fillId="2" borderId="5" xfId="0" applyNumberFormat="1" applyFont="1" applyFill="1" applyBorder="1"/>
    <xf numFmtId="0" fontId="1" fillId="0" borderId="5" xfId="0" applyFont="1" applyBorder="1"/>
    <xf numFmtId="0" fontId="1" fillId="0" borderId="5" xfId="0" applyFont="1" applyBorder="1" applyAlignment="1">
      <alignment horizontal="justify"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 fillId="0" borderId="1" xfId="0" applyFont="1" applyBorder="1"/>
    <xf numFmtId="0" fontId="1" fillId="0" borderId="1" xfId="0" applyFont="1" applyBorder="1" applyAlignment="1">
      <alignment horizontal="center"/>
    </xf>
    <xf numFmtId="2" fontId="1" fillId="0" borderId="1" xfId="0" applyNumberFormat="1" applyFont="1" applyBorder="1" applyAlignment="1">
      <alignment horizontal="center"/>
    </xf>
    <xf numFmtId="164" fontId="1" fillId="0" borderId="1" xfId="0" applyNumberFormat="1" applyFont="1" applyBorder="1" applyAlignment="1">
      <alignment horizontal="right" vertical="top"/>
    </xf>
    <xf numFmtId="2" fontId="1" fillId="0" borderId="0" xfId="3" applyNumberFormat="1" applyFont="1" applyBorder="1" applyAlignment="1">
      <alignment horizontal="left" vertical="center" wrapText="1"/>
    </xf>
    <xf numFmtId="0" fontId="1" fillId="0" borderId="5" xfId="0" applyFont="1" applyBorder="1" applyAlignment="1">
      <alignment horizontal="center" vertical="top"/>
    </xf>
    <xf numFmtId="2" fontId="1" fillId="0" borderId="8" xfId="0" applyNumberFormat="1" applyFont="1" applyBorder="1" applyAlignment="1">
      <alignment horizontal="center" vertical="top"/>
    </xf>
    <xf numFmtId="164" fontId="1" fillId="0" borderId="11" xfId="0" applyNumberFormat="1" applyFont="1" applyBorder="1" applyAlignment="1">
      <alignment horizontal="right" vertical="top"/>
    </xf>
    <xf numFmtId="2" fontId="1" fillId="0" borderId="8" xfId="3" applyNumberFormat="1" applyFont="1" applyBorder="1" applyAlignment="1">
      <alignment horizontal="left" vertical="center" wrapText="1"/>
    </xf>
    <xf numFmtId="0" fontId="1" fillId="0" borderId="11" xfId="0" applyFont="1" applyBorder="1" applyAlignment="1">
      <alignment horizontal="right"/>
    </xf>
    <xf numFmtId="2" fontId="11" fillId="0" borderId="5" xfId="0" applyNumberFormat="1" applyFont="1" applyBorder="1" applyAlignment="1">
      <alignment horizontal="right" vertical="top"/>
    </xf>
    <xf numFmtId="0" fontId="11" fillId="0" borderId="8" xfId="0" applyFont="1" applyBorder="1" applyAlignment="1">
      <alignment horizontal="left" vertical="top" wrapText="1"/>
    </xf>
    <xf numFmtId="0" fontId="11" fillId="0" borderId="5" xfId="0" applyFont="1" applyBorder="1" applyAlignment="1">
      <alignment horizontal="center" vertical="top" wrapText="1"/>
    </xf>
    <xf numFmtId="2" fontId="11" fillId="0" borderId="8" xfId="0" applyNumberFormat="1" applyFont="1" applyBorder="1" applyAlignment="1">
      <alignment horizontal="center" vertical="top" wrapText="1"/>
    </xf>
    <xf numFmtId="2" fontId="11" fillId="0" borderId="5" xfId="0" applyNumberFormat="1" applyFont="1" applyBorder="1" applyAlignment="1">
      <alignment horizontal="left" vertical="top" wrapText="1"/>
    </xf>
    <xf numFmtId="0" fontId="1" fillId="0" borderId="10" xfId="0" applyNumberFormat="1" applyFont="1" applyFill="1" applyBorder="1" applyAlignment="1" applyProtection="1">
      <alignment horizontal="left" vertical="center"/>
    </xf>
    <xf numFmtId="0" fontId="1" fillId="0" borderId="8" xfId="0" applyNumberFormat="1" applyFont="1" applyFill="1" applyBorder="1" applyAlignment="1" applyProtection="1">
      <alignment horizontal="center" vertical="center"/>
    </xf>
    <xf numFmtId="2" fontId="10" fillId="0" borderId="5" xfId="0" applyNumberFormat="1" applyFont="1" applyBorder="1" applyAlignment="1">
      <alignment horizontal="center" vertical="top"/>
    </xf>
    <xf numFmtId="2" fontId="10" fillId="0" borderId="11" xfId="0" applyNumberFormat="1" applyFont="1" applyBorder="1" applyAlignment="1">
      <alignment horizontal="right" vertical="top"/>
    </xf>
    <xf numFmtId="0" fontId="10" fillId="0" borderId="8" xfId="0" applyFont="1" applyBorder="1" applyAlignment="1">
      <alignment vertical="top" wrapText="1"/>
    </xf>
    <xf numFmtId="0" fontId="10" fillId="0" borderId="5" xfId="0" applyFont="1" applyBorder="1" applyAlignment="1">
      <alignment horizontal="left"/>
    </xf>
    <xf numFmtId="49" fontId="1" fillId="2" borderId="5" xfId="0" applyNumberFormat="1" applyFont="1" applyFill="1" applyBorder="1" applyAlignment="1">
      <alignment vertical="top"/>
    </xf>
    <xf numFmtId="2" fontId="1" fillId="0" borderId="5" xfId="0" applyNumberFormat="1" applyFont="1" applyBorder="1" applyAlignment="1">
      <alignment horizontal="center" vertical="top"/>
    </xf>
    <xf numFmtId="164" fontId="1" fillId="0" borderId="5" xfId="0" applyNumberFormat="1" applyFont="1" applyBorder="1" applyAlignment="1">
      <alignment horizontal="right" vertical="top"/>
    </xf>
    <xf numFmtId="0" fontId="10" fillId="0" borderId="0" xfId="0" applyFont="1" applyBorder="1" applyAlignment="1">
      <alignment horizontal="justify" vertical="top" wrapText="1"/>
    </xf>
    <xf numFmtId="49" fontId="1" fillId="2" borderId="4" xfId="0" applyNumberFormat="1" applyFont="1" applyFill="1" applyBorder="1" applyAlignment="1">
      <alignment horizontal="left" vertical="top"/>
    </xf>
    <xf numFmtId="0" fontId="1" fillId="0" borderId="0" xfId="0" applyNumberFormat="1" applyFont="1" applyFill="1" applyBorder="1" applyAlignment="1" applyProtection="1">
      <alignment horizontal="justify" vertical="top" wrapText="1"/>
    </xf>
    <xf numFmtId="0" fontId="1" fillId="0" borderId="0" xfId="0" applyFont="1" applyBorder="1" applyAlignment="1">
      <alignment horizontal="justify" vertical="top" wrapText="1"/>
    </xf>
    <xf numFmtId="0" fontId="1" fillId="0" borderId="4" xfId="0" applyFont="1" applyBorder="1" applyAlignment="1">
      <alignment horizontal="justify" vertical="top" wrapText="1"/>
    </xf>
    <xf numFmtId="0" fontId="7" fillId="0" borderId="0" xfId="0" applyFont="1" applyBorder="1" applyAlignment="1">
      <alignment horizontal="center" vertical="center"/>
    </xf>
    <xf numFmtId="0" fontId="2" fillId="0" borderId="0" xfId="0" applyFont="1" applyBorder="1" applyAlignment="1">
      <alignment horizontal="center" vertical="center" wrapText="1"/>
    </xf>
    <xf numFmtId="0" fontId="6" fillId="0" borderId="0" xfId="0" applyFont="1" applyBorder="1" applyAlignment="1">
      <alignment horizontal="center" vertical="top" wrapText="1"/>
    </xf>
    <xf numFmtId="0" fontId="1" fillId="0" borderId="4" xfId="0" applyNumberFormat="1" applyFont="1" applyFill="1" applyBorder="1" applyAlignment="1" applyProtection="1">
      <alignment horizontal="justify" vertical="top" wrapText="1"/>
    </xf>
    <xf numFmtId="0" fontId="10" fillId="0" borderId="2" xfId="0" applyFont="1" applyBorder="1" applyAlignment="1">
      <alignment horizontal="justify" vertical="top" wrapText="1"/>
    </xf>
    <xf numFmtId="0" fontId="1" fillId="2" borderId="0" xfId="0" applyFont="1" applyFill="1" applyBorder="1" applyAlignment="1">
      <alignment horizontal="justify" vertical="top" wrapText="1"/>
    </xf>
    <xf numFmtId="0" fontId="1" fillId="0" borderId="2" xfId="0" applyFont="1" applyBorder="1" applyAlignment="1">
      <alignment horizontal="justify" vertical="top" wrapText="1"/>
    </xf>
    <xf numFmtId="0" fontId="10" fillId="0" borderId="0" xfId="0" applyFont="1" applyFill="1" applyBorder="1" applyAlignment="1">
      <alignment horizontal="justify" vertical="top" wrapText="1"/>
    </xf>
    <xf numFmtId="0" fontId="10" fillId="0" borderId="4" xfId="0" applyFont="1" applyBorder="1" applyAlignment="1">
      <alignment horizontal="justify" vertical="top" wrapText="1"/>
    </xf>
    <xf numFmtId="0" fontId="10" fillId="0" borderId="8" xfId="0" applyFont="1" applyBorder="1" applyAlignment="1">
      <alignment horizontal="justify" vertical="top" wrapText="1"/>
    </xf>
    <xf numFmtId="0" fontId="1" fillId="0" borderId="10" xfId="0" applyFont="1" applyBorder="1" applyAlignment="1">
      <alignment horizontal="justify" vertical="top" wrapText="1"/>
    </xf>
    <xf numFmtId="0" fontId="1" fillId="0" borderId="8" xfId="0" applyNumberFormat="1" applyFont="1" applyFill="1" applyBorder="1" applyAlignment="1" applyProtection="1">
      <alignment horizontal="justify" vertical="top" wrapText="1"/>
    </xf>
    <xf numFmtId="0" fontId="1" fillId="0" borderId="5" xfId="0" applyFont="1" applyBorder="1" applyAlignment="1">
      <alignment horizontal="justify" vertical="top" wrapText="1"/>
    </xf>
    <xf numFmtId="0" fontId="0" fillId="0" borderId="0" xfId="0" applyBorder="1"/>
  </cellXfs>
  <cellStyles count="5">
    <cellStyle name="Millares 2" xfId="4"/>
    <cellStyle name="Moneda" xfId="3" builtinId="4"/>
    <cellStyle name="Normal" xfId="0" builtinId="0"/>
    <cellStyle name="Normal 2" xfId="1"/>
    <cellStyle name="Normal 2 2" xfId="2"/>
  </cellStyles>
  <dxfs count="1">
    <dxf>
      <font>
        <color rgb="FF9C0006"/>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NOVAUNIVERSITAS/WALTEM/INF%20PARA%20NOTA%20TECNICA%20NOPALA/4.%20PRESUPUESTOS_INFRAESTRUCTURA/4.%20PRESUPUESTO%20-CUBICUL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iceAdmin\Downloads\GENERADORES%20CUBICULOS%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7,3.8,3.9,3.10%20%20GEN,%20PU,%20PROGRA,%20PRESUP/PRESUPUESTOS%20Y%20GENERADORES/LISTOS/2da%20ETAPA_NOPALA/7.%20CASETA%20PARA%20PLANTA%20DE%20EMERGENCIA/GENERADORES%20-%20CASETA%20PARA%20PLANTA%20DE%20EMERGENC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DOR"/>
      <sheetName val="CATALOGO"/>
      <sheetName val="Hoja1"/>
    </sheetNames>
    <sheetDataSet>
      <sheetData sheetId="0"/>
      <sheetData sheetId="1">
        <row r="36">
          <cell r="B36" t="str">
            <v>Trazo y nivelacion con equipo topográfico, estableciendo ejes de referencia y bancos de nivel, incluye: materiales, mano de obra, equipo y herramienta. (Hasta 500 m2)</v>
          </cell>
        </row>
        <row r="76">
          <cell r="B76" t="str">
            <v>Murete de enrase en cimentacion de 14 cm de espesor,  elaborado con tabicón pesado (concreto) 10x14x28 cm. Asentado con cemento arena proporción 1:3</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nueva"/>
      <sheetName val="Generador 1"/>
      <sheetName val="PRESUP"/>
    </sheetNames>
    <sheetDataSet>
      <sheetData sheetId="0"/>
      <sheetData sheetId="1"/>
      <sheetData sheetId="2">
        <row r="70">
          <cell r="B70" t="str">
            <v>CU-CIM-03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nueva"/>
      <sheetName val="Generador 1"/>
      <sheetName val="PRESUP"/>
    </sheetNames>
    <sheetDataSet>
      <sheetData sheetId="0" refreshError="1"/>
      <sheetData sheetId="1" refreshError="1">
        <row r="123">
          <cell r="B123" t="str">
            <v>Cadena CD de 15x20 cm. de concreto hecho en obra de F'c=200 kg/cm2, acabado común, armada con 4 varillas de 3/8" y estribos del No.2 a cada 20 cm., incluye: materiales, acarreos, cortes, desperdicios, traslapes, amarres, cimbrado, coldado, descimbrado, mano de obra, equipo y herramienta.</v>
          </cell>
        </row>
        <row r="165">
          <cell r="B165" t="str">
            <v>Castillo K1 de 15x20 cm. de concreto hecho en obra de F'c=200 kg/cm2, acabado común, armado con 4 varillas de 3/8" y estribos del No.2 a cada 20 cm, incluye: materiales, acarreos, cortes, desperdicios, armado, traslapes, amarres, cimbrado, coldado, descimbrado, mano de obra, equipo y herramienta.</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7"/>
  <sheetViews>
    <sheetView showGridLines="0" showZeros="0" tabSelected="1" view="pageBreakPreview" zoomScaleNormal="100" zoomScaleSheetLayoutView="100" workbookViewId="0">
      <selection activeCell="H910" sqref="H910"/>
    </sheetView>
  </sheetViews>
  <sheetFormatPr baseColWidth="10" defaultColWidth="9.140625" defaultRowHeight="12.75" customHeight="1" x14ac:dyDescent="0.2"/>
  <cols>
    <col min="1" max="1" width="11.42578125" customWidth="1"/>
    <col min="2" max="2" width="52.7109375" customWidth="1"/>
    <col min="3" max="3" width="14.140625" style="5" customWidth="1"/>
    <col min="4" max="4" width="17.42578125" style="191" customWidth="1"/>
    <col min="5" max="5" width="19.7109375" style="4" customWidth="1"/>
    <col min="6" max="6" width="16.28515625" customWidth="1"/>
    <col min="7" max="7" width="16.7109375" bestFit="1" customWidth="1"/>
    <col min="8" max="8" width="17" customWidth="1"/>
    <col min="9" max="9" width="10.140625" bestFit="1" customWidth="1"/>
  </cols>
  <sheetData>
    <row r="1" spans="1:8" ht="15" customHeight="1" x14ac:dyDescent="0.2">
      <c r="A1" s="239" t="s">
        <v>48</v>
      </c>
      <c r="B1" s="239"/>
      <c r="C1" s="239"/>
      <c r="D1" s="239"/>
      <c r="E1" s="239"/>
      <c r="F1" s="239"/>
    </row>
    <row r="2" spans="1:8" ht="15" customHeight="1" x14ac:dyDescent="0.2">
      <c r="A2" s="239" t="s">
        <v>49</v>
      </c>
      <c r="B2" s="239"/>
      <c r="C2" s="239"/>
      <c r="D2" s="239"/>
      <c r="E2" s="239"/>
      <c r="F2" s="239"/>
    </row>
    <row r="3" spans="1:8" ht="12.75" customHeight="1" x14ac:dyDescent="0.2">
      <c r="A3" s="3"/>
      <c r="B3" s="26"/>
      <c r="C3" s="136"/>
      <c r="D3" s="166"/>
      <c r="E3" s="86"/>
      <c r="F3" s="2"/>
    </row>
    <row r="4" spans="1:8" ht="12.75" customHeight="1" x14ac:dyDescent="0.2">
      <c r="A4" s="239" t="s">
        <v>50</v>
      </c>
      <c r="B4" s="239"/>
      <c r="C4" s="239"/>
      <c r="D4" s="239"/>
      <c r="E4" s="239"/>
      <c r="F4" s="239"/>
    </row>
    <row r="5" spans="1:8" ht="12.75" customHeight="1" x14ac:dyDescent="0.2">
      <c r="A5" s="16"/>
      <c r="B5" s="127"/>
      <c r="C5" s="137"/>
      <c r="D5" s="166"/>
      <c r="E5" s="86"/>
      <c r="F5" s="3"/>
    </row>
    <row r="6" spans="1:8" ht="12.75" customHeight="1" x14ac:dyDescent="0.2">
      <c r="A6" s="239" t="s">
        <v>51</v>
      </c>
      <c r="B6" s="239"/>
      <c r="C6" s="239"/>
      <c r="D6" s="239"/>
      <c r="E6" s="239"/>
      <c r="F6" s="239"/>
    </row>
    <row r="7" spans="1:8" ht="12.75" customHeight="1" x14ac:dyDescent="0.2">
      <c r="A7" s="239" t="s">
        <v>411</v>
      </c>
      <c r="B7" s="239"/>
      <c r="C7" s="239"/>
      <c r="D7" s="239"/>
      <c r="E7" s="239"/>
      <c r="F7" s="239"/>
    </row>
    <row r="8" spans="1:8" ht="12.75" customHeight="1" x14ac:dyDescent="0.2">
      <c r="A8" s="2"/>
      <c r="B8" s="27"/>
      <c r="C8" s="137"/>
      <c r="D8" s="166"/>
      <c r="E8" s="86"/>
      <c r="F8" s="3"/>
    </row>
    <row r="9" spans="1:8" ht="12.75" customHeight="1" x14ac:dyDescent="0.2">
      <c r="A9" s="240" t="s">
        <v>55</v>
      </c>
      <c r="B9" s="240"/>
      <c r="C9" s="240"/>
      <c r="D9" s="240"/>
      <c r="E9" s="240"/>
      <c r="F9" s="240"/>
    </row>
    <row r="10" spans="1:8" ht="12.75" customHeight="1" x14ac:dyDescent="0.2">
      <c r="A10" s="240"/>
      <c r="B10" s="240"/>
      <c r="C10" s="240"/>
      <c r="D10" s="240"/>
      <c r="E10" s="240"/>
      <c r="F10" s="240"/>
    </row>
    <row r="11" spans="1:8" ht="12.75" customHeight="1" x14ac:dyDescent="0.2">
      <c r="A11" s="240"/>
      <c r="B11" s="240"/>
      <c r="C11" s="240"/>
      <c r="D11" s="240"/>
      <c r="E11" s="240"/>
      <c r="F11" s="240"/>
    </row>
    <row r="12" spans="1:8" ht="12.75" customHeight="1" x14ac:dyDescent="0.2">
      <c r="A12" s="28" t="s">
        <v>52</v>
      </c>
      <c r="B12" s="28"/>
      <c r="C12" s="138"/>
      <c r="D12" s="166"/>
      <c r="E12" s="87"/>
      <c r="F12" s="2"/>
    </row>
    <row r="13" spans="1:8" ht="12.75" customHeight="1" x14ac:dyDescent="0.2">
      <c r="A13" s="241" t="s">
        <v>56</v>
      </c>
      <c r="B13" s="241"/>
      <c r="C13" s="241"/>
      <c r="D13" s="241"/>
      <c r="E13" s="241"/>
      <c r="F13" s="241"/>
      <c r="H13" s="5"/>
    </row>
    <row r="14" spans="1:8" ht="12.75" customHeight="1" x14ac:dyDescent="0.2">
      <c r="A14" s="241"/>
      <c r="B14" s="241"/>
      <c r="C14" s="241"/>
      <c r="D14" s="241"/>
      <c r="E14" s="241"/>
      <c r="F14" s="241"/>
      <c r="H14" s="5"/>
    </row>
    <row r="15" spans="1:8" ht="12.75" customHeight="1" x14ac:dyDescent="0.2">
      <c r="A15" s="241"/>
      <c r="B15" s="241"/>
      <c r="C15" s="241"/>
      <c r="D15" s="241"/>
      <c r="E15" s="241"/>
      <c r="F15" s="241"/>
      <c r="H15" s="5"/>
    </row>
    <row r="16" spans="1:8" ht="12.75" customHeight="1" x14ac:dyDescent="0.2">
      <c r="A16" s="241"/>
      <c r="B16" s="241"/>
      <c r="C16" s="241"/>
      <c r="D16" s="241"/>
      <c r="E16" s="241"/>
      <c r="F16" s="241"/>
    </row>
    <row r="17" spans="1:7" ht="12.75" customHeight="1" thickBot="1" x14ac:dyDescent="0.25">
      <c r="A17" s="1"/>
      <c r="B17" s="1"/>
      <c r="C17" s="139"/>
      <c r="D17" s="167"/>
      <c r="E17" s="88"/>
      <c r="F17" s="1"/>
    </row>
    <row r="18" spans="1:7" ht="12.75" customHeight="1" thickBot="1" x14ac:dyDescent="0.25">
      <c r="A18" s="192" t="s">
        <v>42</v>
      </c>
      <c r="B18" s="193" t="s">
        <v>43</v>
      </c>
      <c r="C18" s="193" t="s">
        <v>44</v>
      </c>
      <c r="D18" s="194" t="s">
        <v>29</v>
      </c>
      <c r="E18" s="195" t="s">
        <v>45</v>
      </c>
      <c r="F18" s="196" t="s">
        <v>46</v>
      </c>
    </row>
    <row r="19" spans="1:7" ht="11.45" customHeight="1" x14ac:dyDescent="0.2">
      <c r="A19" s="37" t="s">
        <v>6</v>
      </c>
      <c r="B19" s="42" t="s">
        <v>57</v>
      </c>
      <c r="C19" s="140"/>
      <c r="D19" s="168"/>
      <c r="E19" s="39"/>
      <c r="F19" s="43"/>
    </row>
    <row r="20" spans="1:7" ht="11.45" customHeight="1" x14ac:dyDescent="0.2">
      <c r="A20" s="37" t="s">
        <v>58</v>
      </c>
      <c r="B20" s="29" t="s">
        <v>39</v>
      </c>
      <c r="C20" s="141"/>
      <c r="D20" s="169"/>
      <c r="E20" s="8"/>
      <c r="F20" s="30"/>
      <c r="G20" s="7"/>
    </row>
    <row r="21" spans="1:7" ht="11.45" customHeight="1" x14ac:dyDescent="0.2">
      <c r="A21" s="14" t="s">
        <v>38</v>
      </c>
      <c r="B21" s="237" t="s">
        <v>37</v>
      </c>
      <c r="C21" s="142" t="s">
        <v>23</v>
      </c>
      <c r="D21" s="170">
        <v>10.4</v>
      </c>
      <c r="E21" s="31"/>
      <c r="F21" s="44"/>
      <c r="G21" s="7"/>
    </row>
    <row r="22" spans="1:7" ht="11.45" customHeight="1" x14ac:dyDescent="0.2">
      <c r="A22" s="14"/>
      <c r="B22" s="237"/>
      <c r="C22" s="143"/>
      <c r="D22" s="171"/>
      <c r="E22" s="32"/>
      <c r="F22" s="45"/>
      <c r="G22" s="7"/>
    </row>
    <row r="23" spans="1:7" ht="11.45" customHeight="1" x14ac:dyDescent="0.2">
      <c r="A23" s="37" t="s">
        <v>58</v>
      </c>
      <c r="B23" s="29" t="s">
        <v>53</v>
      </c>
      <c r="C23" s="141"/>
      <c r="D23" s="169"/>
      <c r="E23" s="73"/>
      <c r="F23" s="46"/>
      <c r="G23" s="7"/>
    </row>
    <row r="24" spans="1:7" ht="11.45" customHeight="1" x14ac:dyDescent="0.2">
      <c r="A24" s="14"/>
      <c r="B24" s="29"/>
      <c r="C24" s="141"/>
      <c r="D24" s="169"/>
      <c r="E24" s="73"/>
      <c r="F24" s="30"/>
      <c r="G24" s="7"/>
    </row>
    <row r="25" spans="1:7" ht="11.45" customHeight="1" x14ac:dyDescent="0.2">
      <c r="A25" s="37" t="s">
        <v>59</v>
      </c>
      <c r="B25" s="42" t="s">
        <v>22</v>
      </c>
      <c r="C25" s="140"/>
      <c r="D25" s="168"/>
      <c r="E25" s="72"/>
      <c r="F25" s="43"/>
    </row>
    <row r="26" spans="1:7" ht="11.45" customHeight="1" x14ac:dyDescent="0.2">
      <c r="A26" s="14" t="s">
        <v>15</v>
      </c>
      <c r="B26" s="234" t="str">
        <f>+[1]CATALOGO!$B$36</f>
        <v>Trazo y nivelacion con equipo topográfico, estableciendo ejes de referencia y bancos de nivel, incluye: materiales, mano de obra, equipo y herramienta. (Hasta 500 m2)</v>
      </c>
      <c r="C26" s="144" t="s">
        <v>18</v>
      </c>
      <c r="D26" s="172">
        <v>16.649999999999999</v>
      </c>
      <c r="E26" s="31"/>
      <c r="F26" s="48"/>
      <c r="G26" s="7"/>
    </row>
    <row r="27" spans="1:7" ht="11.45" customHeight="1" x14ac:dyDescent="0.2">
      <c r="A27" s="14"/>
      <c r="B27" s="234"/>
      <c r="C27" s="143"/>
      <c r="D27" s="171"/>
      <c r="E27" s="31"/>
      <c r="F27" s="48"/>
      <c r="G27" s="7"/>
    </row>
    <row r="28" spans="1:7" ht="11.45" customHeight="1" x14ac:dyDescent="0.2">
      <c r="A28" s="14"/>
      <c r="B28" s="234"/>
      <c r="C28" s="143"/>
      <c r="D28" s="171"/>
      <c r="E28" s="31"/>
      <c r="F28" s="48"/>
      <c r="G28" s="7"/>
    </row>
    <row r="29" spans="1:7" ht="11.45" customHeight="1" x14ac:dyDescent="0.2">
      <c r="A29" s="14"/>
      <c r="B29" s="122"/>
      <c r="C29" s="143"/>
      <c r="D29" s="171"/>
      <c r="E29" s="31"/>
      <c r="F29" s="48"/>
      <c r="G29" s="7"/>
    </row>
    <row r="30" spans="1:7" ht="11.45" customHeight="1" x14ac:dyDescent="0.2">
      <c r="A30" s="14" t="s">
        <v>16</v>
      </c>
      <c r="B30" s="244" t="s">
        <v>9</v>
      </c>
      <c r="C30" s="144" t="s">
        <v>23</v>
      </c>
      <c r="D30" s="172">
        <v>14.16</v>
      </c>
      <c r="E30" s="31"/>
      <c r="F30" s="48"/>
      <c r="G30" s="7"/>
    </row>
    <row r="31" spans="1:7" ht="11.45" customHeight="1" x14ac:dyDescent="0.2">
      <c r="A31" s="14"/>
      <c r="B31" s="244"/>
      <c r="C31" s="143"/>
      <c r="D31" s="171"/>
      <c r="E31" s="31"/>
      <c r="F31" s="48"/>
      <c r="G31" s="7"/>
    </row>
    <row r="32" spans="1:7" ht="11.45" customHeight="1" x14ac:dyDescent="0.2">
      <c r="A32" s="14"/>
      <c r="B32" s="126"/>
      <c r="C32" s="143"/>
      <c r="D32" s="171"/>
      <c r="E32" s="31"/>
      <c r="F32" s="48"/>
      <c r="G32" s="7"/>
    </row>
    <row r="33" spans="1:8" ht="11.45" customHeight="1" x14ac:dyDescent="0.2">
      <c r="A33" s="14" t="str">
        <f>+[2]PRESUP!$B$70</f>
        <v>CU-CIM-03</v>
      </c>
      <c r="B33" s="244" t="s">
        <v>60</v>
      </c>
      <c r="C33" s="145" t="s">
        <v>18</v>
      </c>
      <c r="D33" s="173">
        <v>11.33</v>
      </c>
      <c r="E33" s="31"/>
      <c r="F33" s="49"/>
      <c r="G33" s="7"/>
    </row>
    <row r="34" spans="1:8" ht="11.45" customHeight="1" x14ac:dyDescent="0.2">
      <c r="A34" s="14"/>
      <c r="B34" s="244"/>
      <c r="C34" s="145"/>
      <c r="D34" s="173"/>
      <c r="E34" s="31"/>
      <c r="F34" s="49"/>
      <c r="G34" s="7"/>
    </row>
    <row r="35" spans="1:8" ht="11.45" customHeight="1" x14ac:dyDescent="0.2">
      <c r="A35" s="14"/>
      <c r="B35" s="50"/>
      <c r="C35" s="143"/>
      <c r="D35" s="171"/>
      <c r="E35" s="31"/>
      <c r="F35" s="48"/>
      <c r="G35" s="7"/>
    </row>
    <row r="36" spans="1:8" ht="11.45" customHeight="1" x14ac:dyDescent="0.2">
      <c r="A36" s="14" t="s">
        <v>41</v>
      </c>
      <c r="B36" s="234" t="s">
        <v>40</v>
      </c>
      <c r="C36" s="142" t="s">
        <v>23</v>
      </c>
      <c r="D36" s="170">
        <v>4.53</v>
      </c>
      <c r="E36" s="31"/>
      <c r="F36" s="44"/>
      <c r="G36" s="7"/>
    </row>
    <row r="37" spans="1:8" ht="11.45" customHeight="1" x14ac:dyDescent="0.2">
      <c r="A37" s="14"/>
      <c r="B37" s="234"/>
      <c r="C37" s="142"/>
      <c r="D37" s="170"/>
      <c r="E37" s="31"/>
      <c r="F37" s="44"/>
      <c r="G37" s="7"/>
    </row>
    <row r="38" spans="1:8" ht="11.45" customHeight="1" x14ac:dyDescent="0.2">
      <c r="A38" s="14"/>
      <c r="B38" s="35"/>
      <c r="C38" s="143"/>
      <c r="D38" s="171"/>
      <c r="E38" s="31"/>
      <c r="F38" s="51"/>
      <c r="G38" s="7"/>
      <c r="H38" s="4"/>
    </row>
    <row r="39" spans="1:8" ht="11.45" customHeight="1" x14ac:dyDescent="0.2">
      <c r="A39" s="14" t="s">
        <v>11</v>
      </c>
      <c r="B39" s="234" t="s">
        <v>61</v>
      </c>
      <c r="C39" s="144" t="s">
        <v>18</v>
      </c>
      <c r="D39" s="172">
        <v>11.33</v>
      </c>
      <c r="E39" s="31"/>
      <c r="F39" s="48"/>
      <c r="G39" s="7"/>
    </row>
    <row r="40" spans="1:8" ht="11.45" customHeight="1" x14ac:dyDescent="0.2">
      <c r="A40" s="14"/>
      <c r="B40" s="234"/>
      <c r="C40" s="143"/>
      <c r="D40" s="171"/>
      <c r="E40" s="31"/>
      <c r="F40" s="48"/>
      <c r="G40" s="7"/>
    </row>
    <row r="41" spans="1:8" ht="11.45" customHeight="1" x14ac:dyDescent="0.2">
      <c r="A41" s="14"/>
      <c r="B41" s="122"/>
      <c r="C41" s="143"/>
      <c r="D41" s="171"/>
      <c r="E41" s="31"/>
      <c r="F41" s="48"/>
      <c r="G41" s="7"/>
    </row>
    <row r="42" spans="1:8" ht="11.45" customHeight="1" x14ac:dyDescent="0.2">
      <c r="A42" s="14" t="s">
        <v>62</v>
      </c>
      <c r="B42" s="234" t="s">
        <v>63</v>
      </c>
      <c r="C42" s="144" t="s">
        <v>12</v>
      </c>
      <c r="D42" s="172">
        <v>37.83</v>
      </c>
      <c r="E42" s="31"/>
      <c r="F42" s="48"/>
      <c r="G42" s="7"/>
    </row>
    <row r="43" spans="1:8" ht="11.45" customHeight="1" x14ac:dyDescent="0.2">
      <c r="A43" s="14"/>
      <c r="B43" s="234"/>
      <c r="C43" s="143"/>
      <c r="D43" s="171"/>
      <c r="E43" s="31"/>
      <c r="F43" s="48"/>
      <c r="G43" s="7"/>
    </row>
    <row r="44" spans="1:8" ht="11.45" customHeight="1" x14ac:dyDescent="0.2">
      <c r="A44" s="92"/>
      <c r="B44" s="93"/>
      <c r="C44" s="146"/>
      <c r="D44" s="174"/>
      <c r="E44" s="94"/>
      <c r="F44" s="95"/>
      <c r="G44" s="7"/>
    </row>
    <row r="45" spans="1:8" ht="11.45" customHeight="1" x14ac:dyDescent="0.2">
      <c r="A45" s="14" t="s">
        <v>0</v>
      </c>
      <c r="B45" s="234" t="s">
        <v>64</v>
      </c>
      <c r="C45" s="144" t="s">
        <v>12</v>
      </c>
      <c r="D45" s="172">
        <v>165.13</v>
      </c>
      <c r="E45" s="31"/>
      <c r="F45" s="48"/>
      <c r="G45" s="7"/>
    </row>
    <row r="46" spans="1:8" ht="11.45" customHeight="1" x14ac:dyDescent="0.2">
      <c r="A46" s="14"/>
      <c r="B46" s="234"/>
      <c r="C46" s="144"/>
      <c r="D46" s="172"/>
      <c r="E46" s="31"/>
      <c r="F46" s="48"/>
      <c r="G46" s="7"/>
    </row>
    <row r="47" spans="1:8" ht="11.45" customHeight="1" x14ac:dyDescent="0.2">
      <c r="A47" s="14"/>
      <c r="B47" s="234"/>
      <c r="C47" s="143"/>
      <c r="D47" s="171"/>
      <c r="E47" s="31"/>
      <c r="F47" s="48"/>
      <c r="G47" s="7"/>
    </row>
    <row r="48" spans="1:8" ht="11.45" customHeight="1" x14ac:dyDescent="0.2">
      <c r="A48" s="14"/>
      <c r="B48" s="234"/>
      <c r="C48" s="143"/>
      <c r="D48" s="171"/>
      <c r="E48" s="31"/>
      <c r="F48" s="48"/>
      <c r="G48" s="7"/>
    </row>
    <row r="49" spans="1:8" ht="11.45" customHeight="1" x14ac:dyDescent="0.2">
      <c r="A49" s="14"/>
      <c r="B49" s="122"/>
      <c r="C49" s="143"/>
      <c r="D49" s="171"/>
      <c r="E49" s="31"/>
      <c r="F49" s="48"/>
      <c r="G49" s="7"/>
    </row>
    <row r="50" spans="1:8" ht="11.45" customHeight="1" x14ac:dyDescent="0.2">
      <c r="A50" s="14" t="s">
        <v>10</v>
      </c>
      <c r="B50" s="234" t="s">
        <v>65</v>
      </c>
      <c r="C50" s="144" t="s">
        <v>12</v>
      </c>
      <c r="D50" s="172">
        <v>1063.43</v>
      </c>
      <c r="E50" s="31"/>
      <c r="F50" s="48"/>
      <c r="G50" s="7"/>
    </row>
    <row r="51" spans="1:8" ht="11.45" customHeight="1" x14ac:dyDescent="0.2">
      <c r="A51" s="14"/>
      <c r="B51" s="234"/>
      <c r="C51" s="144"/>
      <c r="D51" s="172"/>
      <c r="E51" s="31"/>
      <c r="F51" s="48"/>
      <c r="G51" s="7"/>
    </row>
    <row r="52" spans="1:8" ht="11.45" customHeight="1" x14ac:dyDescent="0.2">
      <c r="A52" s="14"/>
      <c r="B52" s="234"/>
      <c r="C52" s="143"/>
      <c r="D52" s="171"/>
      <c r="E52" s="31"/>
      <c r="F52" s="48"/>
      <c r="G52" s="7"/>
      <c r="H52" s="4"/>
    </row>
    <row r="53" spans="1:8" ht="11.45" customHeight="1" x14ac:dyDescent="0.2">
      <c r="A53" s="14"/>
      <c r="B53" s="234"/>
      <c r="C53" s="143"/>
      <c r="D53" s="171"/>
      <c r="E53" s="31"/>
      <c r="F53" s="48"/>
      <c r="G53" s="7"/>
    </row>
    <row r="54" spans="1:8" ht="11.45" customHeight="1" x14ac:dyDescent="0.2">
      <c r="A54" s="14"/>
      <c r="B54" s="52"/>
      <c r="C54" s="143"/>
      <c r="D54" s="171"/>
      <c r="E54" s="31"/>
      <c r="F54" s="48"/>
      <c r="G54" s="7"/>
    </row>
    <row r="55" spans="1:8" ht="11.45" customHeight="1" x14ac:dyDescent="0.2">
      <c r="A55" s="14" t="s">
        <v>19</v>
      </c>
      <c r="B55" s="234" t="s">
        <v>66</v>
      </c>
      <c r="C55" s="144" t="s">
        <v>18</v>
      </c>
      <c r="D55" s="172">
        <v>19.02</v>
      </c>
      <c r="E55" s="31"/>
      <c r="F55" s="48"/>
      <c r="G55" s="7"/>
    </row>
    <row r="56" spans="1:8" ht="11.45" customHeight="1" x14ac:dyDescent="0.2">
      <c r="A56" s="14"/>
      <c r="B56" s="234"/>
      <c r="C56" s="143"/>
      <c r="D56" s="171"/>
      <c r="E56" s="31"/>
      <c r="F56" s="48"/>
      <c r="G56" s="7"/>
    </row>
    <row r="57" spans="1:8" ht="11.45" customHeight="1" x14ac:dyDescent="0.2">
      <c r="A57" s="14"/>
      <c r="B57" s="234"/>
      <c r="C57" s="143"/>
      <c r="D57" s="171"/>
      <c r="E57" s="31"/>
      <c r="F57" s="48"/>
      <c r="G57" s="7"/>
    </row>
    <row r="58" spans="1:8" ht="11.45" customHeight="1" x14ac:dyDescent="0.2">
      <c r="A58" s="14" t="s">
        <v>26</v>
      </c>
      <c r="B58" s="234" t="s">
        <v>67</v>
      </c>
      <c r="C58" s="144" t="s">
        <v>23</v>
      </c>
      <c r="D58" s="172">
        <v>2.81</v>
      </c>
      <c r="E58" s="31"/>
      <c r="F58" s="48"/>
      <c r="G58" s="7"/>
    </row>
    <row r="59" spans="1:8" ht="11.45" customHeight="1" x14ac:dyDescent="0.2">
      <c r="A59" s="14"/>
      <c r="B59" s="234"/>
      <c r="C59" s="143"/>
      <c r="D59" s="171"/>
      <c r="E59" s="31"/>
      <c r="F59" s="48"/>
      <c r="G59" s="7"/>
    </row>
    <row r="60" spans="1:8" s="6" customFormat="1" ht="11.45" customHeight="1" x14ac:dyDescent="0.2">
      <c r="A60" s="14"/>
      <c r="B60" s="234"/>
      <c r="C60" s="143"/>
      <c r="D60" s="171"/>
      <c r="E60" s="31"/>
      <c r="F60" s="48"/>
      <c r="G60" s="7"/>
    </row>
    <row r="61" spans="1:8" s="6" customFormat="1" ht="11.45" customHeight="1" x14ac:dyDescent="0.2">
      <c r="A61" s="14"/>
      <c r="B61" s="234"/>
      <c r="C61" s="143"/>
      <c r="D61" s="171"/>
      <c r="E61" s="31"/>
      <c r="F61" s="48"/>
      <c r="G61" s="7"/>
    </row>
    <row r="62" spans="1:8" ht="11.45" customHeight="1" x14ac:dyDescent="0.2">
      <c r="A62" s="14" t="s">
        <v>68</v>
      </c>
      <c r="B62" s="234" t="str">
        <f>+[1]CATALOGO!$B$76</f>
        <v>Murete de enrase en cimentacion de 14 cm de espesor,  elaborado con tabicón pesado (concreto) 10x14x28 cm. Asentado con cemento arena proporción 1:3</v>
      </c>
      <c r="C62" s="144" t="s">
        <v>18</v>
      </c>
      <c r="D62" s="172">
        <v>5.07</v>
      </c>
      <c r="E62" s="31"/>
      <c r="F62" s="48"/>
      <c r="G62" s="7"/>
    </row>
    <row r="63" spans="1:8" s="6" customFormat="1" ht="11.45" customHeight="1" x14ac:dyDescent="0.2">
      <c r="A63" s="14"/>
      <c r="B63" s="234"/>
      <c r="C63" s="143"/>
      <c r="D63" s="171"/>
      <c r="E63" s="31"/>
      <c r="F63" s="48"/>
      <c r="G63" s="7"/>
    </row>
    <row r="64" spans="1:8" s="6" customFormat="1" ht="11.45" customHeight="1" x14ac:dyDescent="0.2">
      <c r="A64" s="14"/>
      <c r="B64" s="234"/>
      <c r="C64" s="143"/>
      <c r="D64" s="171"/>
      <c r="E64" s="31"/>
      <c r="F64" s="48"/>
      <c r="G64" s="7"/>
    </row>
    <row r="65" spans="1:7" s="6" customFormat="1" ht="11.45" customHeight="1" x14ac:dyDescent="0.2">
      <c r="A65" s="14"/>
      <c r="B65" s="122"/>
      <c r="C65" s="143"/>
      <c r="D65" s="171"/>
      <c r="E65" s="31"/>
      <c r="F65" s="48"/>
      <c r="G65" s="7"/>
    </row>
    <row r="66" spans="1:7" ht="11.45" customHeight="1" x14ac:dyDescent="0.2">
      <c r="A66" s="133" t="s">
        <v>69</v>
      </c>
      <c r="B66" s="234" t="s">
        <v>70</v>
      </c>
      <c r="C66" s="144" t="s">
        <v>7</v>
      </c>
      <c r="D66" s="172">
        <v>4.2</v>
      </c>
      <c r="E66" s="31"/>
      <c r="F66" s="48"/>
      <c r="G66" s="7"/>
    </row>
    <row r="67" spans="1:7" ht="11.45" customHeight="1" x14ac:dyDescent="0.2">
      <c r="A67" s="133"/>
      <c r="B67" s="234"/>
      <c r="C67" s="143"/>
      <c r="D67" s="171"/>
      <c r="E67" s="31"/>
      <c r="F67" s="48"/>
      <c r="G67" s="7"/>
    </row>
    <row r="68" spans="1:7" ht="11.45" customHeight="1" x14ac:dyDescent="0.2">
      <c r="A68" s="133"/>
      <c r="B68" s="234"/>
      <c r="C68" s="143"/>
      <c r="D68" s="171"/>
      <c r="E68" s="31"/>
      <c r="F68" s="48"/>
      <c r="G68" s="7"/>
    </row>
    <row r="69" spans="1:7" ht="11.45" customHeight="1" x14ac:dyDescent="0.2">
      <c r="A69" s="133"/>
      <c r="B69" s="234"/>
      <c r="C69" s="143"/>
      <c r="D69" s="171"/>
      <c r="E69" s="31"/>
      <c r="F69" s="48"/>
      <c r="G69" s="7"/>
    </row>
    <row r="70" spans="1:7" ht="11.45" customHeight="1" x14ac:dyDescent="0.2">
      <c r="A70" s="92"/>
      <c r="B70" s="248"/>
      <c r="C70" s="146"/>
      <c r="D70" s="174"/>
      <c r="E70" s="94"/>
      <c r="F70" s="95"/>
      <c r="G70" s="7"/>
    </row>
    <row r="71" spans="1:7" ht="11.45" customHeight="1" x14ac:dyDescent="0.2">
      <c r="A71" s="14" t="s">
        <v>71</v>
      </c>
      <c r="B71" s="234" t="s">
        <v>72</v>
      </c>
      <c r="C71" s="144" t="s">
        <v>7</v>
      </c>
      <c r="D71" s="172">
        <v>6.3</v>
      </c>
      <c r="E71" s="31"/>
      <c r="F71" s="48"/>
      <c r="G71" s="7"/>
    </row>
    <row r="72" spans="1:7" ht="11.45" customHeight="1" x14ac:dyDescent="0.2">
      <c r="A72" s="14"/>
      <c r="B72" s="234"/>
      <c r="C72" s="144"/>
      <c r="D72" s="172"/>
      <c r="E72" s="31"/>
      <c r="F72" s="48"/>
      <c r="G72" s="7"/>
    </row>
    <row r="73" spans="1:7" ht="11.45" customHeight="1" x14ac:dyDescent="0.2">
      <c r="A73" s="14"/>
      <c r="B73" s="234"/>
      <c r="C73" s="144"/>
      <c r="D73" s="172"/>
      <c r="E73" s="31"/>
      <c r="F73" s="48"/>
      <c r="G73" s="7"/>
    </row>
    <row r="74" spans="1:7" ht="11.45" customHeight="1" x14ac:dyDescent="0.2">
      <c r="A74" s="14"/>
      <c r="B74" s="234"/>
      <c r="C74" s="143"/>
      <c r="D74" s="171"/>
      <c r="E74" s="31"/>
      <c r="F74" s="48"/>
      <c r="G74" s="7"/>
    </row>
    <row r="75" spans="1:7" ht="11.45" customHeight="1" x14ac:dyDescent="0.2">
      <c r="A75" s="14"/>
      <c r="B75" s="234"/>
      <c r="C75" s="143"/>
      <c r="D75" s="171"/>
      <c r="E75" s="31"/>
      <c r="F75" s="48"/>
      <c r="G75" s="7"/>
    </row>
    <row r="76" spans="1:7" ht="11.45" customHeight="1" x14ac:dyDescent="0.2">
      <c r="A76" s="14"/>
      <c r="B76" s="122"/>
      <c r="C76" s="143"/>
      <c r="D76" s="171"/>
      <c r="E76" s="31"/>
      <c r="F76" s="48"/>
      <c r="G76" s="7"/>
    </row>
    <row r="77" spans="1:7" ht="11.45" customHeight="1" x14ac:dyDescent="0.2">
      <c r="A77" s="14" t="s">
        <v>73</v>
      </c>
      <c r="B77" s="234" t="str">
        <f>+'[3]Generador 1'!$B$123</f>
        <v>Cadena CD de 15x20 cm. de concreto hecho en obra de F'c=200 kg/cm2, acabado común, armada con 4 varillas de 3/8" y estribos del No.2 a cada 20 cm., incluye: materiales, acarreos, cortes, desperdicios, traslapes, amarres, cimbrado, coldado, descimbrado, mano de obra, equipo y herramienta.</v>
      </c>
      <c r="C77" s="144" t="s">
        <v>7</v>
      </c>
      <c r="D77" s="172">
        <v>10.53</v>
      </c>
      <c r="E77" s="31"/>
      <c r="F77" s="48"/>
      <c r="G77" s="7"/>
    </row>
    <row r="78" spans="1:7" ht="11.45" customHeight="1" x14ac:dyDescent="0.2">
      <c r="A78" s="14"/>
      <c r="B78" s="234"/>
      <c r="C78" s="147"/>
      <c r="D78" s="172"/>
      <c r="E78" s="31"/>
      <c r="F78" s="48"/>
      <c r="G78" s="7"/>
    </row>
    <row r="79" spans="1:7" ht="11.45" customHeight="1" x14ac:dyDescent="0.2">
      <c r="A79" s="14"/>
      <c r="B79" s="234"/>
      <c r="C79" s="147"/>
      <c r="D79" s="172"/>
      <c r="E79" s="31"/>
      <c r="F79" s="48"/>
      <c r="G79" s="7"/>
    </row>
    <row r="80" spans="1:7" ht="11.45" customHeight="1" x14ac:dyDescent="0.2">
      <c r="A80" s="14"/>
      <c r="B80" s="234"/>
      <c r="C80" s="143"/>
      <c r="D80" s="171"/>
      <c r="E80" s="31"/>
      <c r="F80" s="48"/>
      <c r="G80" s="7"/>
    </row>
    <row r="81" spans="1:7" ht="11.45" customHeight="1" x14ac:dyDescent="0.2">
      <c r="A81" s="14"/>
      <c r="B81" s="122"/>
      <c r="C81" s="143"/>
      <c r="D81" s="171"/>
      <c r="E81" s="31"/>
      <c r="F81" s="48"/>
      <c r="G81" s="7"/>
    </row>
    <row r="82" spans="1:7" ht="11.45" customHeight="1" x14ac:dyDescent="0.2">
      <c r="A82" s="14" t="s">
        <v>74</v>
      </c>
      <c r="B82" s="244" t="s">
        <v>75</v>
      </c>
      <c r="C82" s="145" t="s">
        <v>7</v>
      </c>
      <c r="D82" s="173">
        <v>10.53</v>
      </c>
      <c r="E82" s="31"/>
      <c r="F82" s="49"/>
      <c r="G82" s="7"/>
    </row>
    <row r="83" spans="1:7" ht="11.45" customHeight="1" x14ac:dyDescent="0.2">
      <c r="A83" s="14"/>
      <c r="B83" s="244"/>
      <c r="C83" s="145"/>
      <c r="D83" s="173"/>
      <c r="E83" s="31"/>
      <c r="F83" s="49"/>
      <c r="G83" s="7"/>
    </row>
    <row r="84" spans="1:7" ht="11.45" customHeight="1" x14ac:dyDescent="0.2">
      <c r="A84" s="14"/>
      <c r="B84" s="244"/>
      <c r="C84" s="145"/>
      <c r="D84" s="173"/>
      <c r="E84" s="31"/>
      <c r="F84" s="49"/>
      <c r="G84" s="7"/>
    </row>
    <row r="85" spans="1:7" ht="11.45" customHeight="1" x14ac:dyDescent="0.2">
      <c r="A85" s="14"/>
      <c r="B85" s="244"/>
      <c r="C85" s="145"/>
      <c r="D85" s="173"/>
      <c r="E85" s="31"/>
      <c r="F85" s="49"/>
      <c r="G85" s="7"/>
    </row>
    <row r="86" spans="1:7" ht="11.45" customHeight="1" x14ac:dyDescent="0.2">
      <c r="A86" s="14" t="s">
        <v>381</v>
      </c>
      <c r="B86" s="244" t="s">
        <v>28</v>
      </c>
      <c r="C86" s="145" t="s">
        <v>7</v>
      </c>
      <c r="D86" s="173">
        <v>10.53</v>
      </c>
      <c r="E86" s="31"/>
      <c r="F86" s="48"/>
      <c r="G86" s="7"/>
    </row>
    <row r="87" spans="1:7" ht="11.45" customHeight="1" x14ac:dyDescent="0.2">
      <c r="A87" s="14"/>
      <c r="B87" s="244"/>
      <c r="C87" s="145"/>
      <c r="D87" s="173"/>
      <c r="E87" s="31"/>
      <c r="F87" s="48"/>
      <c r="G87" s="7"/>
    </row>
    <row r="88" spans="1:7" ht="11.45" customHeight="1" x14ac:dyDescent="0.2">
      <c r="A88" s="14"/>
      <c r="B88" s="244"/>
      <c r="C88" s="145"/>
      <c r="D88" s="173"/>
      <c r="E88" s="31"/>
      <c r="F88" s="48"/>
      <c r="G88" s="7"/>
    </row>
    <row r="89" spans="1:7" ht="11.45" customHeight="1" x14ac:dyDescent="0.2">
      <c r="A89" s="14"/>
      <c r="B89" s="244"/>
      <c r="C89" s="145"/>
      <c r="D89" s="173"/>
      <c r="E89" s="31"/>
      <c r="F89" s="48"/>
      <c r="G89" s="7"/>
    </row>
    <row r="90" spans="1:7" ht="11.45" customHeight="1" x14ac:dyDescent="0.2">
      <c r="A90" s="14" t="s">
        <v>1</v>
      </c>
      <c r="B90" s="234" t="s">
        <v>3</v>
      </c>
      <c r="C90" s="144" t="s">
        <v>23</v>
      </c>
      <c r="D90" s="172">
        <v>10.08</v>
      </c>
      <c r="E90" s="31"/>
      <c r="F90" s="48"/>
      <c r="G90" s="7"/>
    </row>
    <row r="91" spans="1:7" ht="11.45" customHeight="1" x14ac:dyDescent="0.2">
      <c r="A91" s="14"/>
      <c r="B91" s="234"/>
      <c r="C91" s="143"/>
      <c r="D91" s="171"/>
      <c r="E91" s="31"/>
      <c r="F91" s="51"/>
      <c r="G91" s="7"/>
    </row>
    <row r="92" spans="1:7" ht="11.45" customHeight="1" x14ac:dyDescent="0.2">
      <c r="A92" s="14"/>
      <c r="B92" s="234"/>
      <c r="C92" s="143"/>
      <c r="D92" s="171"/>
      <c r="E92" s="31"/>
      <c r="F92" s="51"/>
      <c r="G92" s="7"/>
    </row>
    <row r="93" spans="1:7" ht="11.45" customHeight="1" x14ac:dyDescent="0.2">
      <c r="A93" s="37" t="s">
        <v>59</v>
      </c>
      <c r="B93" s="42" t="s">
        <v>4</v>
      </c>
      <c r="C93" s="140"/>
      <c r="D93" s="168"/>
      <c r="E93" s="31"/>
      <c r="F93" s="41"/>
      <c r="G93" s="7"/>
    </row>
    <row r="94" spans="1:7" ht="11.45" customHeight="1" x14ac:dyDescent="0.2">
      <c r="A94" s="14"/>
      <c r="B94" s="42"/>
      <c r="C94" s="140"/>
      <c r="D94" s="168"/>
      <c r="E94" s="31"/>
      <c r="F94" s="43"/>
      <c r="G94" s="7"/>
    </row>
    <row r="95" spans="1:7" ht="11.45" customHeight="1" x14ac:dyDescent="0.2">
      <c r="A95" s="14"/>
      <c r="B95" s="42"/>
      <c r="C95" s="140"/>
      <c r="D95" s="168"/>
      <c r="E95" s="31"/>
      <c r="F95" s="43"/>
      <c r="G95" s="7"/>
    </row>
    <row r="96" spans="1:7" ht="11.45" customHeight="1" x14ac:dyDescent="0.2">
      <c r="A96" s="92"/>
      <c r="B96" s="106"/>
      <c r="C96" s="148"/>
      <c r="D96" s="175"/>
      <c r="E96" s="94"/>
      <c r="F96" s="108"/>
      <c r="G96" s="7"/>
    </row>
    <row r="97" spans="1:7" ht="11.45" customHeight="1" x14ac:dyDescent="0.2">
      <c r="A97" s="37" t="s">
        <v>76</v>
      </c>
      <c r="B97" s="42" t="s">
        <v>13</v>
      </c>
      <c r="C97" s="140"/>
      <c r="D97" s="168"/>
      <c r="E97" s="31"/>
      <c r="F97" s="43"/>
    </row>
    <row r="98" spans="1:7" ht="11.45" customHeight="1" x14ac:dyDescent="0.2">
      <c r="A98" s="14" t="s">
        <v>77</v>
      </c>
      <c r="B98" s="234" t="s">
        <v>78</v>
      </c>
      <c r="C98" s="144" t="s">
        <v>12</v>
      </c>
      <c r="D98" s="172">
        <v>140.88999999999999</v>
      </c>
      <c r="E98" s="31"/>
      <c r="F98" s="48"/>
      <c r="G98" s="7"/>
    </row>
    <row r="99" spans="1:7" ht="11.45" customHeight="1" x14ac:dyDescent="0.2">
      <c r="A99" s="14"/>
      <c r="B99" s="234"/>
      <c r="C99" s="143"/>
      <c r="D99" s="171"/>
      <c r="E99" s="31"/>
      <c r="F99" s="48"/>
      <c r="G99" s="7"/>
    </row>
    <row r="100" spans="1:7" ht="11.45" customHeight="1" x14ac:dyDescent="0.2">
      <c r="A100" s="14"/>
      <c r="B100" s="234"/>
      <c r="C100" s="143"/>
      <c r="D100" s="171"/>
      <c r="E100" s="31"/>
      <c r="F100" s="48"/>
      <c r="G100" s="7"/>
    </row>
    <row r="101" spans="1:7" ht="11.45" customHeight="1" x14ac:dyDescent="0.2">
      <c r="A101" s="14"/>
      <c r="B101" s="234"/>
      <c r="C101" s="143"/>
      <c r="D101" s="171"/>
      <c r="E101" s="31"/>
      <c r="F101" s="48"/>
      <c r="G101" s="7"/>
    </row>
    <row r="102" spans="1:7" ht="11.45" customHeight="1" x14ac:dyDescent="0.2">
      <c r="A102" s="14"/>
      <c r="B102" s="52"/>
      <c r="C102" s="143"/>
      <c r="D102" s="171"/>
      <c r="E102" s="31"/>
      <c r="F102" s="48"/>
      <c r="G102" s="7"/>
    </row>
    <row r="103" spans="1:7" ht="11.45" customHeight="1" x14ac:dyDescent="0.2">
      <c r="A103" s="14" t="s">
        <v>79</v>
      </c>
      <c r="B103" s="234" t="s">
        <v>80</v>
      </c>
      <c r="C103" s="144" t="s">
        <v>18</v>
      </c>
      <c r="D103" s="172">
        <v>224.56</v>
      </c>
      <c r="E103" s="31"/>
      <c r="F103" s="48"/>
      <c r="G103" s="7"/>
    </row>
    <row r="104" spans="1:7" ht="11.45" customHeight="1" x14ac:dyDescent="0.2">
      <c r="A104" s="14"/>
      <c r="B104" s="234"/>
      <c r="C104" s="143"/>
      <c r="D104" s="171"/>
      <c r="E104" s="31"/>
      <c r="F104" s="48"/>
      <c r="G104" s="7"/>
    </row>
    <row r="105" spans="1:7" ht="11.45" customHeight="1" x14ac:dyDescent="0.2">
      <c r="A105" s="14"/>
      <c r="B105" s="234"/>
      <c r="C105" s="143"/>
      <c r="D105" s="171"/>
      <c r="E105" s="31"/>
      <c r="F105" s="48"/>
      <c r="G105" s="7"/>
    </row>
    <row r="106" spans="1:7" ht="11.45" customHeight="1" x14ac:dyDescent="0.2">
      <c r="A106" s="14"/>
      <c r="B106" s="234"/>
      <c r="C106" s="143"/>
      <c r="D106" s="171"/>
      <c r="E106" s="31"/>
      <c r="F106" s="48"/>
      <c r="G106" s="7"/>
    </row>
    <row r="107" spans="1:7" ht="11.45" customHeight="1" x14ac:dyDescent="0.2">
      <c r="A107" s="14" t="s">
        <v>81</v>
      </c>
      <c r="B107" s="234" t="s">
        <v>82</v>
      </c>
      <c r="C107" s="144" t="s">
        <v>23</v>
      </c>
      <c r="D107" s="172">
        <v>33.85</v>
      </c>
      <c r="E107" s="31"/>
      <c r="F107" s="48"/>
      <c r="G107" s="7"/>
    </row>
    <row r="108" spans="1:7" ht="11.45" customHeight="1" x14ac:dyDescent="0.2">
      <c r="A108" s="14"/>
      <c r="B108" s="234"/>
      <c r="C108" s="144"/>
      <c r="D108" s="172"/>
      <c r="E108" s="31"/>
      <c r="F108" s="48"/>
      <c r="G108" s="7"/>
    </row>
    <row r="109" spans="1:7" ht="11.45" customHeight="1" x14ac:dyDescent="0.2">
      <c r="A109" s="14"/>
      <c r="B109" s="234"/>
      <c r="C109" s="144"/>
      <c r="D109" s="172"/>
      <c r="E109" s="31"/>
      <c r="F109" s="48"/>
      <c r="G109" s="7"/>
    </row>
    <row r="110" spans="1:7" ht="11.45" customHeight="1" x14ac:dyDescent="0.2">
      <c r="A110" s="14"/>
      <c r="B110" s="234"/>
      <c r="C110" s="144"/>
      <c r="D110" s="172"/>
      <c r="E110" s="31"/>
      <c r="F110" s="48"/>
      <c r="G110" s="7"/>
    </row>
    <row r="111" spans="1:7" ht="11.45" customHeight="1" x14ac:dyDescent="0.2">
      <c r="A111" s="14"/>
      <c r="B111" s="234"/>
      <c r="C111" s="143"/>
      <c r="D111" s="171"/>
      <c r="E111" s="31"/>
      <c r="F111" s="51"/>
      <c r="G111" s="7"/>
    </row>
    <row r="112" spans="1:7" ht="11.45" customHeight="1" x14ac:dyDescent="0.2">
      <c r="A112" s="14"/>
      <c r="B112" s="234"/>
      <c r="C112" s="143"/>
      <c r="D112" s="171"/>
      <c r="E112" s="31"/>
      <c r="F112" s="51"/>
      <c r="G112" s="7"/>
    </row>
    <row r="113" spans="1:7" ht="11.45" customHeight="1" x14ac:dyDescent="0.2">
      <c r="A113" s="14"/>
      <c r="B113" s="234"/>
      <c r="C113" s="143"/>
      <c r="D113" s="171"/>
      <c r="E113" s="31"/>
      <c r="F113" s="51"/>
      <c r="G113" s="7"/>
    </row>
    <row r="114" spans="1:7" ht="11.45" customHeight="1" x14ac:dyDescent="0.2">
      <c r="A114" s="37" t="s">
        <v>76</v>
      </c>
      <c r="B114" s="42" t="s">
        <v>8</v>
      </c>
      <c r="C114" s="140"/>
      <c r="D114" s="168"/>
      <c r="E114" s="31"/>
      <c r="F114" s="41"/>
      <c r="G114" s="7"/>
    </row>
    <row r="115" spans="1:7" ht="11.45" customHeight="1" x14ac:dyDescent="0.2">
      <c r="A115" s="14"/>
      <c r="B115" s="42"/>
      <c r="C115" s="140"/>
      <c r="D115" s="168"/>
      <c r="E115" s="31"/>
      <c r="F115" s="43"/>
      <c r="G115" s="7"/>
    </row>
    <row r="116" spans="1:7" ht="11.45" customHeight="1" x14ac:dyDescent="0.2">
      <c r="A116" s="37" t="s">
        <v>83</v>
      </c>
      <c r="B116" s="42" t="s">
        <v>5</v>
      </c>
      <c r="C116" s="140"/>
      <c r="D116" s="168"/>
      <c r="E116" s="31"/>
      <c r="F116" s="43"/>
    </row>
    <row r="117" spans="1:7" ht="11.45" customHeight="1" x14ac:dyDescent="0.2">
      <c r="A117" s="14" t="s">
        <v>84</v>
      </c>
      <c r="B117" s="234" t="str">
        <f>+'[3]Generador 1'!$B$165</f>
        <v>Castillo K1 de 15x20 cm. de concreto hecho en obra de F'c=200 kg/cm2, acabado común, armado con 4 varillas de 3/8" y estribos del No.2 a cada 20 cm, incluye: materiales, acarreos, cortes, desperdicios, armado, traslapes, amarres, cimbrado, coldado, descimbrado, mano de obra, equipo y herramienta.</v>
      </c>
      <c r="C117" s="144" t="s">
        <v>7</v>
      </c>
      <c r="D117" s="172">
        <v>24.8</v>
      </c>
      <c r="E117" s="31"/>
      <c r="F117" s="48"/>
      <c r="G117" s="7"/>
    </row>
    <row r="118" spans="1:7" ht="11.45" customHeight="1" x14ac:dyDescent="0.2">
      <c r="A118" s="14"/>
      <c r="B118" s="234"/>
      <c r="C118" s="140"/>
      <c r="D118" s="168"/>
      <c r="E118" s="31"/>
      <c r="F118" s="43"/>
      <c r="G118" s="7"/>
    </row>
    <row r="119" spans="1:7" ht="11.45" customHeight="1" x14ac:dyDescent="0.2">
      <c r="A119" s="14"/>
      <c r="B119" s="234"/>
      <c r="C119" s="140"/>
      <c r="D119" s="168"/>
      <c r="E119" s="31"/>
      <c r="F119" s="43"/>
      <c r="G119" s="7"/>
    </row>
    <row r="120" spans="1:7" ht="11.45" customHeight="1" x14ac:dyDescent="0.2">
      <c r="A120" s="14"/>
      <c r="B120" s="234"/>
      <c r="C120" s="140"/>
      <c r="D120" s="168"/>
      <c r="E120" s="31"/>
      <c r="F120" s="43"/>
      <c r="G120" s="7"/>
    </row>
    <row r="121" spans="1:7" ht="11.45" customHeight="1" x14ac:dyDescent="0.2">
      <c r="A121" s="14"/>
      <c r="B121" s="234"/>
      <c r="C121" s="140"/>
      <c r="D121" s="168"/>
      <c r="E121" s="31"/>
      <c r="F121" s="43"/>
      <c r="G121" s="7"/>
    </row>
    <row r="122" spans="1:7" ht="11.45" customHeight="1" x14ac:dyDescent="0.2">
      <c r="A122" s="92"/>
      <c r="B122" s="106"/>
      <c r="C122" s="148"/>
      <c r="D122" s="175"/>
      <c r="E122" s="94"/>
      <c r="F122" s="108"/>
      <c r="G122" s="7"/>
    </row>
    <row r="123" spans="1:7" ht="11.45" customHeight="1" x14ac:dyDescent="0.2">
      <c r="A123" s="14" t="s">
        <v>85</v>
      </c>
      <c r="B123" s="234" t="s">
        <v>86</v>
      </c>
      <c r="C123" s="144" t="s">
        <v>7</v>
      </c>
      <c r="D123" s="172">
        <v>3.2</v>
      </c>
      <c r="E123" s="31"/>
      <c r="F123" s="48"/>
      <c r="G123" s="7"/>
    </row>
    <row r="124" spans="1:7" ht="11.45" customHeight="1" x14ac:dyDescent="0.2">
      <c r="A124" s="14"/>
      <c r="B124" s="234"/>
      <c r="C124" s="140"/>
      <c r="D124" s="168"/>
      <c r="E124" s="31"/>
      <c r="F124" s="43"/>
      <c r="G124" s="7"/>
    </row>
    <row r="125" spans="1:7" ht="11.45" customHeight="1" x14ac:dyDescent="0.2">
      <c r="A125" s="14"/>
      <c r="B125" s="234"/>
      <c r="C125" s="140"/>
      <c r="D125" s="168"/>
      <c r="E125" s="31"/>
      <c r="F125" s="43"/>
      <c r="G125" s="7"/>
    </row>
    <row r="126" spans="1:7" ht="11.45" customHeight="1" x14ac:dyDescent="0.2">
      <c r="A126" s="14"/>
      <c r="B126" s="234"/>
      <c r="C126" s="140"/>
      <c r="D126" s="168"/>
      <c r="E126" s="31"/>
      <c r="F126" s="43"/>
      <c r="G126" s="7"/>
    </row>
    <row r="127" spans="1:7" ht="11.45" customHeight="1" x14ac:dyDescent="0.2">
      <c r="A127" s="14"/>
      <c r="B127" s="234"/>
      <c r="C127" s="140"/>
      <c r="D127" s="168"/>
      <c r="E127" s="31"/>
      <c r="F127" s="43"/>
      <c r="G127" s="7"/>
    </row>
    <row r="128" spans="1:7" ht="11.45" customHeight="1" x14ac:dyDescent="0.2">
      <c r="A128" s="14"/>
      <c r="B128" s="42"/>
      <c r="C128" s="140"/>
      <c r="D128" s="168"/>
      <c r="E128" s="31"/>
      <c r="F128" s="43"/>
      <c r="G128" s="7"/>
    </row>
    <row r="129" spans="1:7" ht="11.45" customHeight="1" x14ac:dyDescent="0.2">
      <c r="A129" s="14" t="s">
        <v>87</v>
      </c>
      <c r="B129" s="234" t="s">
        <v>88</v>
      </c>
      <c r="C129" s="144" t="s">
        <v>7</v>
      </c>
      <c r="D129" s="172">
        <v>11</v>
      </c>
      <c r="E129" s="31"/>
      <c r="F129" s="48"/>
      <c r="G129" s="7"/>
    </row>
    <row r="130" spans="1:7" ht="11.45" customHeight="1" x14ac:dyDescent="0.2">
      <c r="A130" s="14"/>
      <c r="B130" s="234"/>
      <c r="C130" s="140"/>
      <c r="D130" s="168"/>
      <c r="E130" s="31"/>
      <c r="F130" s="43"/>
      <c r="G130" s="7"/>
    </row>
    <row r="131" spans="1:7" ht="11.45" customHeight="1" x14ac:dyDescent="0.2">
      <c r="A131" s="14"/>
      <c r="B131" s="234"/>
      <c r="C131" s="140"/>
      <c r="D131" s="168"/>
      <c r="E131" s="31"/>
      <c r="F131" s="43"/>
      <c r="G131" s="7"/>
    </row>
    <row r="132" spans="1:7" ht="11.45" customHeight="1" x14ac:dyDescent="0.2">
      <c r="A132" s="14"/>
      <c r="B132" s="234"/>
      <c r="C132" s="140"/>
      <c r="D132" s="168"/>
      <c r="E132" s="31"/>
      <c r="F132" s="43"/>
      <c r="G132" s="7"/>
    </row>
    <row r="133" spans="1:7" ht="11.45" customHeight="1" x14ac:dyDescent="0.2">
      <c r="A133" s="14"/>
      <c r="B133" s="234"/>
      <c r="C133" s="140"/>
      <c r="D133" s="168"/>
      <c r="E133" s="31"/>
      <c r="F133" s="43"/>
      <c r="G133" s="7"/>
    </row>
    <row r="134" spans="1:7" ht="11.45" customHeight="1" x14ac:dyDescent="0.2">
      <c r="A134" s="14"/>
      <c r="B134" s="42"/>
      <c r="C134" s="140"/>
      <c r="D134" s="168"/>
      <c r="E134" s="31"/>
      <c r="F134" s="43"/>
      <c r="G134" s="7"/>
    </row>
    <row r="135" spans="1:7" s="6" customFormat="1" ht="11.45" customHeight="1" x14ac:dyDescent="0.2">
      <c r="A135" s="14" t="s">
        <v>89</v>
      </c>
      <c r="B135" s="234" t="s">
        <v>90</v>
      </c>
      <c r="C135" s="144" t="s">
        <v>7</v>
      </c>
      <c r="D135" s="172">
        <v>3.2</v>
      </c>
      <c r="E135" s="31"/>
      <c r="F135" s="48"/>
      <c r="G135" s="7"/>
    </row>
    <row r="136" spans="1:7" s="6" customFormat="1" ht="11.45" customHeight="1" x14ac:dyDescent="0.2">
      <c r="A136" s="14"/>
      <c r="B136" s="234"/>
      <c r="C136" s="140"/>
      <c r="D136" s="168"/>
      <c r="E136" s="31"/>
      <c r="F136" s="43"/>
      <c r="G136" s="7"/>
    </row>
    <row r="137" spans="1:7" s="6" customFormat="1" ht="11.45" customHeight="1" x14ac:dyDescent="0.2">
      <c r="A137" s="14"/>
      <c r="B137" s="234"/>
      <c r="C137" s="140"/>
      <c r="D137" s="168"/>
      <c r="E137" s="31"/>
      <c r="F137" s="43"/>
      <c r="G137" s="7"/>
    </row>
    <row r="138" spans="1:7" s="6" customFormat="1" ht="11.45" customHeight="1" x14ac:dyDescent="0.2">
      <c r="A138" s="14"/>
      <c r="B138" s="234"/>
      <c r="C138" s="140"/>
      <c r="D138" s="168"/>
      <c r="E138" s="31"/>
      <c r="F138" s="43"/>
      <c r="G138" s="7"/>
    </row>
    <row r="139" spans="1:7" s="6" customFormat="1" ht="11.45" customHeight="1" x14ac:dyDescent="0.2">
      <c r="A139" s="14"/>
      <c r="B139" s="234"/>
      <c r="C139" s="140"/>
      <c r="D139" s="168"/>
      <c r="E139" s="31"/>
      <c r="F139" s="43"/>
      <c r="G139" s="7"/>
    </row>
    <row r="140" spans="1:7" ht="11.45" customHeight="1" x14ac:dyDescent="0.2">
      <c r="A140" s="14"/>
      <c r="B140" s="42"/>
      <c r="C140" s="140"/>
      <c r="D140" s="168"/>
      <c r="E140" s="31"/>
      <c r="F140" s="43"/>
      <c r="G140" s="7"/>
    </row>
    <row r="141" spans="1:7" ht="11.45" customHeight="1" x14ac:dyDescent="0.2">
      <c r="A141" s="14" t="s">
        <v>91</v>
      </c>
      <c r="B141" s="234" t="s">
        <v>92</v>
      </c>
      <c r="C141" s="144" t="s">
        <v>18</v>
      </c>
      <c r="D141" s="172">
        <v>27.52</v>
      </c>
      <c r="E141" s="31"/>
      <c r="F141" s="48"/>
      <c r="G141" s="7"/>
    </row>
    <row r="142" spans="1:7" ht="11.45" customHeight="1" x14ac:dyDescent="0.2">
      <c r="A142" s="14"/>
      <c r="B142" s="234"/>
      <c r="C142" s="143"/>
      <c r="D142" s="171"/>
      <c r="E142" s="31"/>
      <c r="F142" s="48"/>
      <c r="G142" s="7"/>
    </row>
    <row r="143" spans="1:7" ht="11.45" customHeight="1" x14ac:dyDescent="0.2">
      <c r="A143" s="14"/>
      <c r="B143" s="122"/>
      <c r="C143" s="143"/>
      <c r="D143" s="171"/>
      <c r="E143" s="31"/>
      <c r="F143" s="48"/>
      <c r="G143" s="7"/>
    </row>
    <row r="144" spans="1:7" ht="11.45" customHeight="1" x14ac:dyDescent="0.2">
      <c r="A144" s="14" t="s">
        <v>93</v>
      </c>
      <c r="B144" s="234" t="s">
        <v>94</v>
      </c>
      <c r="C144" s="144" t="s">
        <v>18</v>
      </c>
      <c r="D144" s="172">
        <v>72.06</v>
      </c>
      <c r="E144" s="31"/>
      <c r="F144" s="48"/>
      <c r="G144" s="7"/>
    </row>
    <row r="145" spans="1:7" ht="11.45" customHeight="1" x14ac:dyDescent="0.2">
      <c r="A145" s="14"/>
      <c r="B145" s="234"/>
      <c r="C145" s="143"/>
      <c r="D145" s="171"/>
      <c r="E145" s="31"/>
      <c r="F145" s="48"/>
      <c r="G145" s="7"/>
    </row>
    <row r="146" spans="1:7" ht="11.45" customHeight="1" x14ac:dyDescent="0.2">
      <c r="A146" s="14"/>
      <c r="B146" s="234"/>
      <c r="C146" s="143"/>
      <c r="D146" s="171"/>
      <c r="E146" s="31"/>
      <c r="F146" s="48"/>
      <c r="G146" s="7"/>
    </row>
    <row r="147" spans="1:7" ht="11.45" customHeight="1" x14ac:dyDescent="0.2">
      <c r="A147" s="14"/>
      <c r="B147" s="234"/>
      <c r="C147" s="143"/>
      <c r="D147" s="171"/>
      <c r="E147" s="31"/>
      <c r="F147" s="48"/>
      <c r="G147" s="7"/>
    </row>
    <row r="148" spans="1:7" ht="11.45" customHeight="1" x14ac:dyDescent="0.2">
      <c r="A148" s="92"/>
      <c r="B148" s="93"/>
      <c r="C148" s="146"/>
      <c r="D148" s="174"/>
      <c r="E148" s="94"/>
      <c r="F148" s="95"/>
      <c r="G148" s="7"/>
    </row>
    <row r="149" spans="1:7" ht="11.45" customHeight="1" x14ac:dyDescent="0.2">
      <c r="A149" s="14" t="s">
        <v>95</v>
      </c>
      <c r="B149" s="234" t="s">
        <v>96</v>
      </c>
      <c r="C149" s="144" t="s">
        <v>18</v>
      </c>
      <c r="D149" s="172">
        <v>95.7</v>
      </c>
      <c r="E149" s="31"/>
      <c r="F149" s="48"/>
      <c r="G149" s="7"/>
    </row>
    <row r="150" spans="1:7" ht="11.45" customHeight="1" x14ac:dyDescent="0.2">
      <c r="A150" s="14"/>
      <c r="B150" s="234"/>
      <c r="C150" s="143"/>
      <c r="D150" s="171"/>
      <c r="E150" s="31"/>
      <c r="F150" s="48"/>
      <c r="G150" s="7"/>
    </row>
    <row r="151" spans="1:7" ht="11.45" customHeight="1" x14ac:dyDescent="0.2">
      <c r="A151" s="14"/>
      <c r="B151" s="234"/>
      <c r="C151" s="143"/>
      <c r="D151" s="171"/>
      <c r="E151" s="31"/>
      <c r="F151" s="48"/>
      <c r="G151" s="7"/>
    </row>
    <row r="152" spans="1:7" ht="11.45" customHeight="1" x14ac:dyDescent="0.2">
      <c r="A152" s="14"/>
      <c r="B152" s="234"/>
      <c r="C152" s="143"/>
      <c r="D152" s="171"/>
      <c r="E152" s="31"/>
      <c r="F152" s="48"/>
      <c r="G152" s="7"/>
    </row>
    <row r="153" spans="1:7" ht="11.45" customHeight="1" x14ac:dyDescent="0.2">
      <c r="A153" s="14"/>
      <c r="B153" s="234"/>
      <c r="C153" s="143"/>
      <c r="D153" s="171"/>
      <c r="E153" s="31"/>
      <c r="F153" s="48"/>
      <c r="G153" s="7"/>
    </row>
    <row r="154" spans="1:7" ht="11.45" customHeight="1" x14ac:dyDescent="0.2">
      <c r="A154" s="14"/>
      <c r="B154" s="234"/>
      <c r="C154" s="143"/>
      <c r="D154" s="171"/>
      <c r="E154" s="31"/>
      <c r="F154" s="48"/>
      <c r="G154" s="7"/>
    </row>
    <row r="155" spans="1:7" ht="11.45" customHeight="1" x14ac:dyDescent="0.2">
      <c r="A155" s="14"/>
      <c r="B155" s="122"/>
      <c r="C155" s="143"/>
      <c r="D155" s="171"/>
      <c r="E155" s="31"/>
      <c r="F155" s="48"/>
      <c r="G155" s="7"/>
    </row>
    <row r="156" spans="1:7" ht="11.45" customHeight="1" x14ac:dyDescent="0.2">
      <c r="A156" s="14" t="s">
        <v>97</v>
      </c>
      <c r="B156" s="244" t="s">
        <v>98</v>
      </c>
      <c r="C156" s="142" t="s">
        <v>7</v>
      </c>
      <c r="D156" s="170">
        <v>12.6</v>
      </c>
      <c r="E156" s="31"/>
      <c r="F156" s="53"/>
      <c r="G156" s="7"/>
    </row>
    <row r="157" spans="1:7" ht="11.45" customHeight="1" x14ac:dyDescent="0.2">
      <c r="A157" s="14"/>
      <c r="B157" s="244"/>
      <c r="C157" s="143"/>
      <c r="D157" s="171"/>
      <c r="E157" s="31"/>
      <c r="F157" s="51"/>
      <c r="G157" s="7"/>
    </row>
    <row r="158" spans="1:7" ht="11.45" customHeight="1" x14ac:dyDescent="0.2">
      <c r="A158" s="14"/>
      <c r="B158" s="244"/>
      <c r="C158" s="143"/>
      <c r="D158" s="171"/>
      <c r="E158" s="31"/>
      <c r="F158" s="51"/>
      <c r="G158" s="7"/>
    </row>
    <row r="159" spans="1:7" ht="11.45" customHeight="1" x14ac:dyDescent="0.2">
      <c r="A159" s="14" t="s">
        <v>99</v>
      </c>
      <c r="B159" s="234" t="s">
        <v>100</v>
      </c>
      <c r="C159" s="144" t="s">
        <v>18</v>
      </c>
      <c r="D159" s="172">
        <v>17.38</v>
      </c>
      <c r="E159" s="31"/>
      <c r="F159" s="48"/>
      <c r="G159" s="7"/>
    </row>
    <row r="160" spans="1:7" s="6" customFormat="1" ht="11.45" customHeight="1" x14ac:dyDescent="0.2">
      <c r="A160" s="14"/>
      <c r="B160" s="234"/>
      <c r="C160" s="143"/>
      <c r="D160" s="171"/>
      <c r="E160" s="31"/>
      <c r="F160" s="48"/>
      <c r="G160" s="7"/>
    </row>
    <row r="161" spans="1:7" ht="11.45" customHeight="1" x14ac:dyDescent="0.2">
      <c r="A161" s="14"/>
      <c r="B161" s="234"/>
      <c r="C161" s="143"/>
      <c r="D161" s="171"/>
      <c r="E161" s="31"/>
      <c r="F161" s="48"/>
      <c r="G161" s="7"/>
    </row>
    <row r="162" spans="1:7" ht="11.45" customHeight="1" x14ac:dyDescent="0.2">
      <c r="A162" s="14"/>
      <c r="B162" s="234"/>
      <c r="C162" s="143"/>
      <c r="D162" s="171"/>
      <c r="E162" s="31"/>
      <c r="F162" s="48"/>
      <c r="G162" s="7"/>
    </row>
    <row r="163" spans="1:7" ht="11.45" customHeight="1" x14ac:dyDescent="0.2">
      <c r="A163" s="14"/>
      <c r="B163" s="234"/>
      <c r="C163" s="143"/>
      <c r="D163" s="171"/>
      <c r="E163" s="31"/>
      <c r="F163" s="48"/>
      <c r="G163" s="7"/>
    </row>
    <row r="164" spans="1:7" ht="11.45" customHeight="1" x14ac:dyDescent="0.2">
      <c r="A164" s="14"/>
      <c r="B164" s="234"/>
      <c r="C164" s="143"/>
      <c r="D164" s="171"/>
      <c r="E164" s="31"/>
      <c r="F164" s="48"/>
      <c r="G164" s="7"/>
    </row>
    <row r="165" spans="1:7" ht="11.45" customHeight="1" x14ac:dyDescent="0.2">
      <c r="A165" s="14"/>
      <c r="B165" s="122"/>
      <c r="C165" s="143"/>
      <c r="D165" s="171"/>
      <c r="E165" s="31"/>
      <c r="F165" s="48"/>
      <c r="G165" s="7"/>
    </row>
    <row r="166" spans="1:7" ht="11.45" customHeight="1" x14ac:dyDescent="0.2">
      <c r="A166" s="14" t="s">
        <v>101</v>
      </c>
      <c r="B166" s="234" t="s">
        <v>102</v>
      </c>
      <c r="C166" s="144" t="s">
        <v>21</v>
      </c>
      <c r="D166" s="172">
        <v>1</v>
      </c>
      <c r="E166" s="31"/>
      <c r="F166" s="48"/>
      <c r="G166" s="7"/>
    </row>
    <row r="167" spans="1:7" ht="11.45" customHeight="1" x14ac:dyDescent="0.2">
      <c r="A167" s="14"/>
      <c r="B167" s="234"/>
      <c r="C167" s="143"/>
      <c r="D167" s="171"/>
      <c r="E167" s="31"/>
      <c r="F167" s="48"/>
      <c r="G167" s="7"/>
    </row>
    <row r="168" spans="1:7" ht="11.45" customHeight="1" x14ac:dyDescent="0.2">
      <c r="A168" s="14"/>
      <c r="B168" s="234"/>
      <c r="C168" s="143"/>
      <c r="D168" s="171"/>
      <c r="E168" s="31"/>
      <c r="F168" s="48"/>
      <c r="G168" s="7"/>
    </row>
    <row r="169" spans="1:7" ht="11.45" customHeight="1" x14ac:dyDescent="0.2">
      <c r="A169" s="14"/>
      <c r="B169" s="234"/>
      <c r="C169" s="143"/>
      <c r="D169" s="171"/>
      <c r="E169" s="31"/>
      <c r="F169" s="48"/>
      <c r="G169" s="7"/>
    </row>
    <row r="170" spans="1:7" ht="11.45" customHeight="1" x14ac:dyDescent="0.2">
      <c r="A170" s="14"/>
      <c r="B170" s="234"/>
      <c r="C170" s="143"/>
      <c r="D170" s="171"/>
      <c r="E170" s="31"/>
      <c r="F170" s="48"/>
      <c r="G170" s="7"/>
    </row>
    <row r="171" spans="1:7" ht="11.45" customHeight="1" x14ac:dyDescent="0.2">
      <c r="A171" s="14"/>
      <c r="B171" s="234"/>
      <c r="C171" s="143"/>
      <c r="D171" s="171"/>
      <c r="E171" s="31"/>
      <c r="F171" s="48"/>
      <c r="G171" s="7"/>
    </row>
    <row r="172" spans="1:7" ht="11.45" customHeight="1" x14ac:dyDescent="0.2">
      <c r="A172" s="14"/>
      <c r="B172" s="122"/>
      <c r="C172" s="143"/>
      <c r="D172" s="171"/>
      <c r="E172" s="31"/>
      <c r="F172" s="48"/>
      <c r="G172" s="7"/>
    </row>
    <row r="173" spans="1:7" ht="11.45" customHeight="1" x14ac:dyDescent="0.2">
      <c r="A173" s="14"/>
      <c r="B173" s="122"/>
      <c r="C173" s="143"/>
      <c r="D173" s="171"/>
      <c r="E173" s="31"/>
      <c r="F173" s="48"/>
      <c r="G173" s="7"/>
    </row>
    <row r="174" spans="1:7" ht="11.45" customHeight="1" x14ac:dyDescent="0.2">
      <c r="A174" s="92"/>
      <c r="B174" s="93"/>
      <c r="C174" s="146"/>
      <c r="D174" s="174"/>
      <c r="E174" s="94"/>
      <c r="F174" s="95"/>
      <c r="G174" s="7"/>
    </row>
    <row r="175" spans="1:7" ht="11.45" customHeight="1" x14ac:dyDescent="0.2">
      <c r="A175" s="14" t="s">
        <v>103</v>
      </c>
      <c r="B175" s="234" t="s">
        <v>47</v>
      </c>
      <c r="C175" s="144" t="s">
        <v>18</v>
      </c>
      <c r="D175" s="172">
        <v>23.94</v>
      </c>
      <c r="E175" s="31"/>
      <c r="F175" s="48"/>
      <c r="G175" s="7"/>
    </row>
    <row r="176" spans="1:7" ht="11.45" customHeight="1" x14ac:dyDescent="0.2">
      <c r="A176" s="14"/>
      <c r="B176" s="234"/>
      <c r="C176" s="143"/>
      <c r="D176" s="171"/>
      <c r="E176" s="31"/>
      <c r="F176" s="48"/>
      <c r="G176" s="7"/>
    </row>
    <row r="177" spans="1:7" ht="11.45" customHeight="1" x14ac:dyDescent="0.2">
      <c r="A177" s="14"/>
      <c r="B177" s="234"/>
      <c r="C177" s="143"/>
      <c r="D177" s="171"/>
      <c r="E177" s="31"/>
      <c r="F177" s="51"/>
      <c r="G177" s="7"/>
    </row>
    <row r="178" spans="1:7" ht="11.45" customHeight="1" x14ac:dyDescent="0.2">
      <c r="A178" s="14"/>
      <c r="B178" s="234"/>
      <c r="C178" s="143"/>
      <c r="D178" s="171"/>
      <c r="E178" s="31"/>
      <c r="F178" s="51"/>
      <c r="G178" s="7"/>
    </row>
    <row r="179" spans="1:7" ht="11.45" customHeight="1" x14ac:dyDescent="0.2">
      <c r="A179" s="37" t="s">
        <v>83</v>
      </c>
      <c r="B179" s="42" t="s">
        <v>2</v>
      </c>
      <c r="C179" s="140"/>
      <c r="D179" s="168"/>
      <c r="E179" s="31"/>
      <c r="F179" s="41"/>
      <c r="G179" s="7"/>
    </row>
    <row r="180" spans="1:7" ht="11.45" customHeight="1" x14ac:dyDescent="0.2">
      <c r="A180" s="14"/>
      <c r="B180" s="42"/>
      <c r="C180" s="140"/>
      <c r="D180" s="168"/>
      <c r="E180" s="31"/>
      <c r="F180" s="43"/>
      <c r="G180" s="7"/>
    </row>
    <row r="181" spans="1:7" ht="11.45" customHeight="1" x14ac:dyDescent="0.2">
      <c r="A181" s="37" t="s">
        <v>104</v>
      </c>
      <c r="B181" s="42" t="s">
        <v>105</v>
      </c>
      <c r="C181" s="140"/>
      <c r="D181" s="168"/>
      <c r="E181" s="31"/>
      <c r="F181" s="43"/>
    </row>
    <row r="182" spans="1:7" ht="11.45" customHeight="1" x14ac:dyDescent="0.2">
      <c r="A182" s="14" t="s">
        <v>106</v>
      </c>
      <c r="B182" s="234" t="s">
        <v>107</v>
      </c>
      <c r="C182" s="144" t="s">
        <v>20</v>
      </c>
      <c r="D182" s="172">
        <v>1</v>
      </c>
      <c r="E182" s="31"/>
      <c r="F182" s="48"/>
      <c r="G182" s="7"/>
    </row>
    <row r="183" spans="1:7" ht="11.45" customHeight="1" x14ac:dyDescent="0.2">
      <c r="A183" s="14"/>
      <c r="B183" s="234"/>
      <c r="C183" s="143"/>
      <c r="D183" s="171"/>
      <c r="E183" s="31"/>
      <c r="F183" s="48"/>
      <c r="G183" s="7"/>
    </row>
    <row r="184" spans="1:7" ht="11.45" customHeight="1" x14ac:dyDescent="0.2">
      <c r="A184" s="14"/>
      <c r="B184" s="234"/>
      <c r="C184" s="143"/>
      <c r="D184" s="171"/>
      <c r="E184" s="31"/>
      <c r="F184" s="48"/>
      <c r="G184" s="7"/>
    </row>
    <row r="185" spans="1:7" ht="11.45" customHeight="1" x14ac:dyDescent="0.2">
      <c r="A185" s="14"/>
      <c r="B185" s="234"/>
      <c r="C185" s="143"/>
      <c r="D185" s="171"/>
      <c r="E185" s="31"/>
      <c r="F185" s="48"/>
      <c r="G185" s="7"/>
    </row>
    <row r="186" spans="1:7" ht="11.45" customHeight="1" x14ac:dyDescent="0.2">
      <c r="A186" s="14"/>
      <c r="B186" s="234"/>
      <c r="C186" s="143"/>
      <c r="D186" s="171"/>
      <c r="E186" s="31"/>
      <c r="F186" s="48"/>
      <c r="G186" s="7"/>
    </row>
    <row r="187" spans="1:7" s="6" customFormat="1" ht="11.45" customHeight="1" x14ac:dyDescent="0.2">
      <c r="A187" s="14"/>
      <c r="B187" s="234"/>
      <c r="C187" s="143"/>
      <c r="D187" s="171"/>
      <c r="E187" s="31"/>
      <c r="F187" s="48"/>
      <c r="G187" s="7"/>
    </row>
    <row r="188" spans="1:7" s="6" customFormat="1" ht="11.45" customHeight="1" x14ac:dyDescent="0.2">
      <c r="A188" s="14"/>
      <c r="B188" s="122"/>
      <c r="C188" s="143"/>
      <c r="D188" s="171"/>
      <c r="E188" s="31"/>
      <c r="F188" s="48"/>
      <c r="G188" s="7"/>
    </row>
    <row r="189" spans="1:7" s="6" customFormat="1" ht="11.45" customHeight="1" x14ac:dyDescent="0.2">
      <c r="A189" s="14" t="s">
        <v>108</v>
      </c>
      <c r="B189" s="234" t="s">
        <v>109</v>
      </c>
      <c r="C189" s="144" t="s">
        <v>20</v>
      </c>
      <c r="D189" s="172">
        <v>1</v>
      </c>
      <c r="E189" s="31"/>
      <c r="F189" s="48"/>
      <c r="G189" s="7"/>
    </row>
    <row r="190" spans="1:7" s="6" customFormat="1" ht="11.45" customHeight="1" x14ac:dyDescent="0.2">
      <c r="A190" s="14"/>
      <c r="B190" s="234"/>
      <c r="C190" s="143"/>
      <c r="D190" s="171"/>
      <c r="E190" s="31"/>
      <c r="F190" s="48"/>
      <c r="G190" s="7"/>
    </row>
    <row r="191" spans="1:7" ht="11.45" customHeight="1" x14ac:dyDescent="0.2">
      <c r="A191" s="14"/>
      <c r="B191" s="234"/>
      <c r="C191" s="143"/>
      <c r="D191" s="171"/>
      <c r="E191" s="31"/>
      <c r="F191" s="48"/>
      <c r="G191" s="7"/>
    </row>
    <row r="192" spans="1:7" ht="11.45" customHeight="1" x14ac:dyDescent="0.2">
      <c r="A192" s="14"/>
      <c r="B192" s="234"/>
      <c r="C192" s="143"/>
      <c r="D192" s="171"/>
      <c r="E192" s="31"/>
      <c r="F192" s="51"/>
      <c r="G192" s="7"/>
    </row>
    <row r="193" spans="1:7" ht="11.45" customHeight="1" x14ac:dyDescent="0.2">
      <c r="A193" s="14"/>
      <c r="B193" s="122"/>
      <c r="C193" s="143"/>
      <c r="D193" s="171"/>
      <c r="E193" s="31"/>
      <c r="F193" s="51"/>
      <c r="G193" s="7"/>
    </row>
    <row r="194" spans="1:7" ht="11.45" customHeight="1" x14ac:dyDescent="0.2">
      <c r="A194" s="14" t="s">
        <v>110</v>
      </c>
      <c r="B194" s="237" t="s">
        <v>111</v>
      </c>
      <c r="C194" s="142" t="s">
        <v>7</v>
      </c>
      <c r="D194" s="170">
        <v>4.55</v>
      </c>
      <c r="E194" s="31"/>
      <c r="F194" s="44"/>
      <c r="G194" s="7"/>
    </row>
    <row r="195" spans="1:7" ht="11.45" customHeight="1" x14ac:dyDescent="0.2">
      <c r="A195" s="14"/>
      <c r="B195" s="237"/>
      <c r="C195" s="142"/>
      <c r="D195" s="170"/>
      <c r="E195" s="31"/>
      <c r="F195" s="44"/>
      <c r="G195" s="7"/>
    </row>
    <row r="196" spans="1:7" ht="11.45" customHeight="1" x14ac:dyDescent="0.2">
      <c r="A196" s="14"/>
      <c r="B196" s="237"/>
      <c r="C196" s="142"/>
      <c r="D196" s="170"/>
      <c r="E196" s="31"/>
      <c r="F196" s="44"/>
      <c r="G196" s="7"/>
    </row>
    <row r="197" spans="1:7" ht="11.45" customHeight="1" x14ac:dyDescent="0.2">
      <c r="A197" s="14"/>
      <c r="B197" s="123"/>
      <c r="C197" s="142"/>
      <c r="D197" s="170"/>
      <c r="E197" s="31"/>
      <c r="F197" s="44"/>
      <c r="G197" s="7"/>
    </row>
    <row r="198" spans="1:7" ht="11.45" customHeight="1" x14ac:dyDescent="0.2">
      <c r="A198" s="133"/>
      <c r="B198" s="130"/>
      <c r="C198" s="142"/>
      <c r="D198" s="170"/>
      <c r="E198" s="31"/>
      <c r="F198" s="44"/>
      <c r="G198" s="7"/>
    </row>
    <row r="199" spans="1:7" ht="11.45" customHeight="1" x14ac:dyDescent="0.2">
      <c r="A199" s="133"/>
      <c r="B199" s="130"/>
      <c r="C199" s="142"/>
      <c r="D199" s="170"/>
      <c r="E199" s="31"/>
      <c r="F199" s="44"/>
      <c r="G199" s="7"/>
    </row>
    <row r="200" spans="1:7" ht="11.45" customHeight="1" x14ac:dyDescent="0.2">
      <c r="A200" s="92"/>
      <c r="B200" s="201"/>
      <c r="C200" s="215"/>
      <c r="D200" s="216"/>
      <c r="E200" s="94"/>
      <c r="F200" s="217"/>
      <c r="G200" s="7"/>
    </row>
    <row r="201" spans="1:7" ht="11.45" customHeight="1" x14ac:dyDescent="0.2">
      <c r="A201" s="14" t="s">
        <v>352</v>
      </c>
      <c r="B201" s="243" t="s">
        <v>263</v>
      </c>
      <c r="C201" s="149" t="s">
        <v>264</v>
      </c>
      <c r="D201" s="176">
        <v>1</v>
      </c>
      <c r="E201" s="74"/>
      <c r="F201" s="64"/>
    </row>
    <row r="202" spans="1:7" ht="11.45" customHeight="1" x14ac:dyDescent="0.2">
      <c r="A202" s="14"/>
      <c r="B202" s="243"/>
      <c r="C202" s="149"/>
      <c r="D202" s="176"/>
      <c r="E202" s="74"/>
      <c r="F202" s="64"/>
    </row>
    <row r="203" spans="1:7" ht="11.45" customHeight="1" x14ac:dyDescent="0.2">
      <c r="A203" s="14"/>
      <c r="B203" s="243"/>
      <c r="C203" s="149"/>
      <c r="D203" s="176"/>
      <c r="E203" s="74"/>
      <c r="F203" s="64"/>
    </row>
    <row r="204" spans="1:7" ht="11.45" customHeight="1" x14ac:dyDescent="0.2">
      <c r="A204" s="133"/>
      <c r="B204" s="243"/>
      <c r="C204" s="149"/>
      <c r="D204" s="176"/>
      <c r="E204" s="74"/>
      <c r="F204" s="64"/>
    </row>
    <row r="205" spans="1:7" ht="11.45" customHeight="1" x14ac:dyDescent="0.2">
      <c r="A205" s="133"/>
      <c r="B205" s="132"/>
      <c r="C205" s="149"/>
      <c r="D205" s="176"/>
      <c r="E205" s="74"/>
      <c r="F205" s="64"/>
    </row>
    <row r="206" spans="1:7" ht="11.45" customHeight="1" x14ac:dyDescent="0.2">
      <c r="A206" s="133" t="s">
        <v>353</v>
      </c>
      <c r="B206" s="243" t="s">
        <v>253</v>
      </c>
      <c r="C206" s="149" t="s">
        <v>264</v>
      </c>
      <c r="D206" s="176">
        <v>1</v>
      </c>
      <c r="E206" s="74"/>
      <c r="F206" s="64"/>
    </row>
    <row r="207" spans="1:7" ht="11.45" customHeight="1" x14ac:dyDescent="0.2">
      <c r="A207" s="133"/>
      <c r="B207" s="243"/>
      <c r="C207" s="149"/>
      <c r="D207" s="176"/>
      <c r="E207" s="74"/>
      <c r="F207" s="64"/>
    </row>
    <row r="208" spans="1:7" ht="11.45" customHeight="1" x14ac:dyDescent="0.2">
      <c r="A208" s="133"/>
      <c r="B208" s="243"/>
      <c r="C208" s="149"/>
      <c r="D208" s="176"/>
      <c r="E208" s="74"/>
      <c r="F208" s="64"/>
    </row>
    <row r="209" spans="1:9" ht="11.45" customHeight="1" x14ac:dyDescent="0.2">
      <c r="A209" s="14"/>
      <c r="B209" s="65"/>
      <c r="C209" s="149"/>
      <c r="D209" s="176"/>
      <c r="E209" s="74"/>
      <c r="F209" s="64"/>
    </row>
    <row r="210" spans="1:9" ht="11.45" customHeight="1" x14ac:dyDescent="0.2">
      <c r="A210" s="14" t="s">
        <v>354</v>
      </c>
      <c r="B210" s="243" t="s">
        <v>265</v>
      </c>
      <c r="C210" s="149" t="s">
        <v>264</v>
      </c>
      <c r="D210" s="176">
        <v>1</v>
      </c>
      <c r="E210" s="74"/>
      <c r="F210" s="64"/>
    </row>
    <row r="211" spans="1:9" ht="11.45" customHeight="1" x14ac:dyDescent="0.2">
      <c r="A211" s="14"/>
      <c r="B211" s="243"/>
      <c r="C211" s="149"/>
      <c r="D211" s="176"/>
      <c r="E211" s="74"/>
      <c r="F211" s="64"/>
    </row>
    <row r="212" spans="1:9" ht="11.45" customHeight="1" x14ac:dyDescent="0.2">
      <c r="A212" s="14"/>
      <c r="B212" s="65"/>
      <c r="C212" s="149"/>
      <c r="D212" s="176"/>
      <c r="E212" s="74"/>
      <c r="F212" s="64"/>
    </row>
    <row r="213" spans="1:9" ht="11.45" customHeight="1" x14ac:dyDescent="0.2">
      <c r="A213" s="14" t="s">
        <v>230</v>
      </c>
      <c r="B213" s="243" t="s">
        <v>266</v>
      </c>
      <c r="C213" s="149" t="s">
        <v>264</v>
      </c>
      <c r="D213" s="176">
        <v>1</v>
      </c>
      <c r="E213" s="74"/>
      <c r="F213" s="64"/>
    </row>
    <row r="214" spans="1:9" ht="11.45" customHeight="1" x14ac:dyDescent="0.2">
      <c r="A214" s="14"/>
      <c r="B214" s="243"/>
      <c r="C214" s="149"/>
      <c r="D214" s="176"/>
      <c r="E214" s="74"/>
      <c r="F214" s="64"/>
    </row>
    <row r="215" spans="1:9" ht="11.45" customHeight="1" x14ac:dyDescent="0.2">
      <c r="A215" s="14"/>
      <c r="B215" s="65"/>
      <c r="C215" s="149"/>
      <c r="D215" s="176"/>
      <c r="E215" s="74"/>
      <c r="F215" s="64"/>
    </row>
    <row r="216" spans="1:9" ht="11.45" customHeight="1" x14ac:dyDescent="0.2">
      <c r="A216" s="14" t="s">
        <v>355</v>
      </c>
      <c r="B216" s="243" t="s">
        <v>36</v>
      </c>
      <c r="C216" s="149" t="s">
        <v>264</v>
      </c>
      <c r="D216" s="176">
        <v>1</v>
      </c>
      <c r="E216" s="74"/>
      <c r="F216" s="64"/>
    </row>
    <row r="217" spans="1:9" ht="11.45" customHeight="1" x14ac:dyDescent="0.2">
      <c r="A217" s="14"/>
      <c r="B217" s="243"/>
      <c r="C217" s="149"/>
      <c r="D217" s="176"/>
      <c r="E217" s="74"/>
      <c r="F217" s="64"/>
    </row>
    <row r="218" spans="1:9" ht="11.45" customHeight="1" x14ac:dyDescent="0.2">
      <c r="A218" s="14"/>
      <c r="B218" s="243"/>
      <c r="C218" s="149"/>
      <c r="D218" s="176"/>
      <c r="E218" s="74"/>
      <c r="F218" s="64"/>
    </row>
    <row r="219" spans="1:9" ht="11.45" customHeight="1" x14ac:dyDescent="0.2">
      <c r="A219" s="14"/>
      <c r="B219" s="243"/>
      <c r="C219" s="149"/>
      <c r="D219" s="176"/>
      <c r="E219" s="74"/>
      <c r="F219" s="64"/>
      <c r="G219" s="134" t="s">
        <v>410</v>
      </c>
    </row>
    <row r="220" spans="1:9" ht="11.45" customHeight="1" x14ac:dyDescent="0.2">
      <c r="A220" s="14"/>
      <c r="B220" s="65"/>
      <c r="C220" s="149"/>
      <c r="D220" s="176"/>
      <c r="E220" s="74"/>
      <c r="F220" s="64"/>
      <c r="G220">
        <v>20</v>
      </c>
    </row>
    <row r="221" spans="1:9" ht="11.45" customHeight="1" x14ac:dyDescent="0.2">
      <c r="A221" s="14" t="s">
        <v>356</v>
      </c>
      <c r="B221" s="243" t="s">
        <v>267</v>
      </c>
      <c r="C221" s="149" t="s">
        <v>264</v>
      </c>
      <c r="D221" s="176">
        <v>1</v>
      </c>
      <c r="E221" s="74"/>
      <c r="F221" s="64"/>
      <c r="G221">
        <v>800</v>
      </c>
      <c r="H221">
        <v>200</v>
      </c>
    </row>
    <row r="222" spans="1:9" ht="11.45" customHeight="1" x14ac:dyDescent="0.2">
      <c r="A222" s="14"/>
      <c r="B222" s="243"/>
      <c r="C222" s="149"/>
      <c r="D222" s="176"/>
      <c r="E222" s="74"/>
      <c r="F222" s="64"/>
    </row>
    <row r="223" spans="1:9" ht="11.45" customHeight="1" x14ac:dyDescent="0.2">
      <c r="A223" s="14"/>
      <c r="B223" s="243"/>
      <c r="C223" s="149"/>
      <c r="D223" s="176"/>
      <c r="E223" s="74"/>
      <c r="F223" s="64"/>
      <c r="G223">
        <v>1</v>
      </c>
      <c r="H223">
        <v>1000</v>
      </c>
      <c r="I223">
        <f>+H223*0.2</f>
        <v>200</v>
      </c>
    </row>
    <row r="224" spans="1:9" ht="11.45" customHeight="1" x14ac:dyDescent="0.2">
      <c r="A224" s="14"/>
      <c r="B224" s="243"/>
      <c r="C224" s="149"/>
      <c r="D224" s="176"/>
      <c r="E224" s="74"/>
      <c r="F224" s="64"/>
      <c r="G224">
        <v>10</v>
      </c>
      <c r="H224">
        <f>+G224*H223</f>
        <v>10000</v>
      </c>
    </row>
    <row r="225" spans="1:8" ht="11.45" customHeight="1" x14ac:dyDescent="0.2">
      <c r="A225" s="14"/>
      <c r="B225" s="65"/>
      <c r="C225" s="149"/>
      <c r="D225" s="176"/>
      <c r="E225" s="74"/>
      <c r="F225" s="64"/>
      <c r="H225" s="134">
        <f>+H224*0.2</f>
        <v>2000</v>
      </c>
    </row>
    <row r="226" spans="1:8" ht="11.45" customHeight="1" x14ac:dyDescent="0.2">
      <c r="A226" s="92"/>
      <c r="B226" s="112"/>
      <c r="C226" s="150"/>
      <c r="D226" s="177"/>
      <c r="E226" s="110"/>
      <c r="F226" s="111"/>
      <c r="H226" s="134"/>
    </row>
    <row r="227" spans="1:8" ht="11.45" customHeight="1" x14ac:dyDescent="0.2">
      <c r="A227" s="14" t="s">
        <v>54</v>
      </c>
      <c r="B227" s="243" t="s">
        <v>32</v>
      </c>
      <c r="C227" s="149" t="s">
        <v>18</v>
      </c>
      <c r="D227" s="176">
        <v>4.58</v>
      </c>
      <c r="E227" s="74"/>
      <c r="F227" s="64"/>
      <c r="H227">
        <f>+H225/1000</f>
        <v>2</v>
      </c>
    </row>
    <row r="228" spans="1:8" ht="11.45" customHeight="1" x14ac:dyDescent="0.2">
      <c r="A228" s="14"/>
      <c r="B228" s="243"/>
      <c r="C228" s="149"/>
      <c r="D228" s="176"/>
      <c r="E228" s="74"/>
      <c r="F228" s="64"/>
    </row>
    <row r="229" spans="1:8" ht="11.45" customHeight="1" x14ac:dyDescent="0.2">
      <c r="A229" s="14"/>
      <c r="B229" s="243"/>
      <c r="C229" s="149"/>
      <c r="D229" s="176"/>
      <c r="E229" s="74"/>
      <c r="F229" s="64"/>
    </row>
    <row r="230" spans="1:8" ht="11.45" customHeight="1" x14ac:dyDescent="0.2">
      <c r="A230" s="14"/>
      <c r="B230" s="243"/>
      <c r="C230" s="149"/>
      <c r="D230" s="176"/>
      <c r="E230" s="74"/>
      <c r="F230" s="64"/>
    </row>
    <row r="231" spans="1:8" ht="11.45" customHeight="1" x14ac:dyDescent="0.2">
      <c r="A231" s="14"/>
      <c r="B231" s="65"/>
      <c r="C231" s="149"/>
      <c r="D231" s="176"/>
      <c r="E231" s="74"/>
      <c r="F231" s="64"/>
    </row>
    <row r="232" spans="1:8" ht="11.45" customHeight="1" x14ac:dyDescent="0.2">
      <c r="A232" s="14" t="s">
        <v>357</v>
      </c>
      <c r="B232" s="243" t="s">
        <v>35</v>
      </c>
      <c r="C232" s="149" t="s">
        <v>20</v>
      </c>
      <c r="D232" s="176">
        <v>3</v>
      </c>
      <c r="E232" s="74"/>
      <c r="F232" s="64"/>
    </row>
    <row r="233" spans="1:8" ht="11.45" customHeight="1" x14ac:dyDescent="0.2">
      <c r="A233" s="14"/>
      <c r="B233" s="243"/>
      <c r="C233" s="149"/>
      <c r="D233" s="176"/>
      <c r="E233" s="74"/>
      <c r="F233" s="64"/>
    </row>
    <row r="234" spans="1:8" ht="11.45" customHeight="1" x14ac:dyDescent="0.2">
      <c r="A234" s="14"/>
      <c r="B234" s="243"/>
      <c r="C234" s="149"/>
      <c r="D234" s="176"/>
      <c r="E234" s="74"/>
      <c r="F234" s="64"/>
    </row>
    <row r="235" spans="1:8" ht="11.45" customHeight="1" x14ac:dyDescent="0.2">
      <c r="A235" s="14"/>
      <c r="B235" s="65"/>
      <c r="C235" s="149"/>
      <c r="D235" s="176"/>
      <c r="E235" s="74"/>
      <c r="F235" s="64"/>
    </row>
    <row r="236" spans="1:8" ht="11.45" customHeight="1" x14ac:dyDescent="0.2">
      <c r="A236" s="14" t="s">
        <v>358</v>
      </c>
      <c r="B236" s="243" t="s">
        <v>268</v>
      </c>
      <c r="C236" s="149" t="s">
        <v>20</v>
      </c>
      <c r="D236" s="176">
        <v>1</v>
      </c>
      <c r="E236" s="74"/>
      <c r="F236" s="64"/>
    </row>
    <row r="237" spans="1:8" ht="11.45" customHeight="1" x14ac:dyDescent="0.2">
      <c r="A237" s="14"/>
      <c r="B237" s="243"/>
      <c r="C237" s="149"/>
      <c r="D237" s="176"/>
      <c r="E237" s="74"/>
      <c r="F237" s="64"/>
    </row>
    <row r="238" spans="1:8" ht="11.45" customHeight="1" x14ac:dyDescent="0.2">
      <c r="A238" s="14"/>
      <c r="B238" s="243"/>
      <c r="C238" s="149"/>
      <c r="D238" s="176"/>
      <c r="E238" s="74"/>
      <c r="F238" s="64"/>
    </row>
    <row r="239" spans="1:8" ht="11.45" customHeight="1" x14ac:dyDescent="0.2">
      <c r="A239" s="14"/>
      <c r="B239" s="243"/>
      <c r="C239" s="149"/>
      <c r="D239" s="176"/>
      <c r="E239" s="74"/>
      <c r="F239" s="64"/>
    </row>
    <row r="240" spans="1:8" ht="11.45" customHeight="1" x14ac:dyDescent="0.2">
      <c r="A240" s="14"/>
      <c r="B240" s="65"/>
      <c r="C240" s="149"/>
      <c r="D240" s="176"/>
      <c r="E240" s="74"/>
      <c r="F240" s="64"/>
    </row>
    <row r="241" spans="1:6" ht="11.45" customHeight="1" x14ac:dyDescent="0.2">
      <c r="A241" s="14" t="s">
        <v>359</v>
      </c>
      <c r="B241" s="243" t="s">
        <v>269</v>
      </c>
      <c r="C241" s="149" t="s">
        <v>20</v>
      </c>
      <c r="D241" s="176">
        <v>1</v>
      </c>
      <c r="E241" s="74"/>
      <c r="F241" s="64"/>
    </row>
    <row r="242" spans="1:6" ht="11.45" customHeight="1" x14ac:dyDescent="0.2">
      <c r="A242" s="14"/>
      <c r="B242" s="243"/>
      <c r="C242" s="149"/>
      <c r="D242" s="176"/>
      <c r="E242" s="74"/>
      <c r="F242" s="64"/>
    </row>
    <row r="243" spans="1:6" ht="11.45" customHeight="1" x14ac:dyDescent="0.2">
      <c r="A243" s="14"/>
      <c r="B243" s="243"/>
      <c r="C243" s="149"/>
      <c r="D243" s="176"/>
      <c r="E243" s="74"/>
      <c r="F243" s="64"/>
    </row>
    <row r="244" spans="1:6" ht="11.45" customHeight="1" x14ac:dyDescent="0.2">
      <c r="A244" s="14"/>
      <c r="B244" s="243"/>
      <c r="C244" s="149"/>
      <c r="D244" s="176"/>
      <c r="E244" s="74"/>
      <c r="F244" s="64"/>
    </row>
    <row r="245" spans="1:6" ht="11.45" customHeight="1" x14ac:dyDescent="0.2">
      <c r="A245" s="14"/>
      <c r="B245" s="65"/>
      <c r="C245" s="149"/>
      <c r="D245" s="176"/>
      <c r="E245" s="74"/>
      <c r="F245" s="64"/>
    </row>
    <row r="246" spans="1:6" ht="11.45" customHeight="1" x14ac:dyDescent="0.2">
      <c r="A246" s="14" t="s">
        <v>360</v>
      </c>
      <c r="B246" s="243" t="s">
        <v>270</v>
      </c>
      <c r="C246" s="149" t="s">
        <v>20</v>
      </c>
      <c r="D246" s="176">
        <v>1</v>
      </c>
      <c r="E246" s="74"/>
      <c r="F246" s="64"/>
    </row>
    <row r="247" spans="1:6" ht="11.45" customHeight="1" x14ac:dyDescent="0.2">
      <c r="A247" s="14"/>
      <c r="B247" s="243"/>
      <c r="C247" s="149"/>
      <c r="D247" s="176"/>
      <c r="E247" s="74"/>
      <c r="F247" s="64"/>
    </row>
    <row r="248" spans="1:6" ht="11.45" customHeight="1" x14ac:dyDescent="0.2">
      <c r="A248" s="14"/>
      <c r="B248" s="243"/>
      <c r="C248" s="149"/>
      <c r="D248" s="176"/>
      <c r="E248" s="74"/>
      <c r="F248" s="64"/>
    </row>
    <row r="249" spans="1:6" ht="11.45" customHeight="1" x14ac:dyDescent="0.2">
      <c r="A249" s="14"/>
      <c r="B249" s="243"/>
      <c r="C249" s="149"/>
      <c r="D249" s="176"/>
      <c r="E249" s="74"/>
      <c r="F249" s="64"/>
    </row>
    <row r="250" spans="1:6" ht="11.45" customHeight="1" x14ac:dyDescent="0.2">
      <c r="A250" s="14"/>
      <c r="B250" s="65"/>
      <c r="C250" s="149"/>
      <c r="D250" s="176"/>
      <c r="E250" s="74"/>
      <c r="F250" s="64"/>
    </row>
    <row r="251" spans="1:6" ht="11.45" customHeight="1" x14ac:dyDescent="0.2">
      <c r="A251" s="133"/>
      <c r="B251" s="66"/>
      <c r="C251" s="149"/>
      <c r="D251" s="176"/>
      <c r="E251" s="74"/>
      <c r="F251" s="64"/>
    </row>
    <row r="252" spans="1:6" ht="11.45" customHeight="1" x14ac:dyDescent="0.2">
      <c r="A252" s="92"/>
      <c r="B252" s="112"/>
      <c r="C252" s="150"/>
      <c r="D252" s="177"/>
      <c r="E252" s="110"/>
      <c r="F252" s="111"/>
    </row>
    <row r="253" spans="1:6" ht="11.45" customHeight="1" x14ac:dyDescent="0.2">
      <c r="A253" s="14" t="s">
        <v>361</v>
      </c>
      <c r="B253" s="243" t="s">
        <v>30</v>
      </c>
      <c r="C253" s="149" t="s">
        <v>18</v>
      </c>
      <c r="D253" s="176">
        <v>5.7</v>
      </c>
      <c r="E253" s="74"/>
      <c r="F253" s="64"/>
    </row>
    <row r="254" spans="1:6" ht="11.45" customHeight="1" x14ac:dyDescent="0.2">
      <c r="A254" s="14"/>
      <c r="B254" s="243"/>
      <c r="C254" s="149"/>
      <c r="D254" s="176"/>
      <c r="E254" s="74"/>
      <c r="F254" s="64"/>
    </row>
    <row r="255" spans="1:6" ht="11.45" customHeight="1" x14ac:dyDescent="0.2">
      <c r="A255" s="14"/>
      <c r="B255" s="243"/>
      <c r="C255" s="149"/>
      <c r="D255" s="176"/>
      <c r="E255" s="74"/>
      <c r="F255" s="64"/>
    </row>
    <row r="256" spans="1:6" ht="11.45" customHeight="1" x14ac:dyDescent="0.2">
      <c r="A256" s="14"/>
      <c r="B256" s="243"/>
      <c r="C256" s="149"/>
      <c r="D256" s="176"/>
      <c r="E256" s="74"/>
      <c r="F256" s="64"/>
    </row>
    <row r="257" spans="1:7" ht="11.45" customHeight="1" x14ac:dyDescent="0.2">
      <c r="A257" s="14"/>
      <c r="B257" s="243"/>
      <c r="C257" s="149"/>
      <c r="D257" s="176"/>
      <c r="E257" s="74"/>
      <c r="F257" s="64"/>
    </row>
    <row r="258" spans="1:7" ht="11.45" customHeight="1" x14ac:dyDescent="0.2">
      <c r="A258" s="14"/>
      <c r="B258" s="65"/>
      <c r="C258" s="149"/>
      <c r="D258" s="176"/>
      <c r="E258" s="74"/>
      <c r="F258" s="64"/>
    </row>
    <row r="259" spans="1:7" ht="11.45" customHeight="1" x14ac:dyDescent="0.2">
      <c r="A259" s="14" t="s">
        <v>362</v>
      </c>
      <c r="B259" s="243" t="s">
        <v>271</v>
      </c>
      <c r="C259" s="149" t="s">
        <v>18</v>
      </c>
      <c r="D259" s="176">
        <v>6.7</v>
      </c>
      <c r="E259" s="74"/>
      <c r="F259" s="64"/>
    </row>
    <row r="260" spans="1:7" ht="11.45" customHeight="1" x14ac:dyDescent="0.2">
      <c r="A260" s="14"/>
      <c r="B260" s="243"/>
      <c r="C260" s="149"/>
      <c r="D260" s="176"/>
      <c r="E260" s="74"/>
      <c r="F260" s="64"/>
    </row>
    <row r="261" spans="1:7" ht="11.45" customHeight="1" x14ac:dyDescent="0.2">
      <c r="A261" s="14"/>
      <c r="B261" s="243"/>
      <c r="C261" s="149"/>
      <c r="D261" s="176"/>
      <c r="E261" s="74"/>
      <c r="F261" s="64"/>
    </row>
    <row r="262" spans="1:7" ht="11.45" customHeight="1" x14ac:dyDescent="0.2">
      <c r="A262" s="14"/>
      <c r="B262" s="243"/>
      <c r="C262" s="149"/>
      <c r="D262" s="176"/>
      <c r="E262" s="74"/>
      <c r="F262" s="64"/>
    </row>
    <row r="263" spans="1:7" ht="11.45" customHeight="1" x14ac:dyDescent="0.2">
      <c r="A263" s="14"/>
      <c r="B263" s="243"/>
      <c r="C263" s="149"/>
      <c r="D263" s="176"/>
      <c r="E263" s="74"/>
      <c r="F263" s="64"/>
    </row>
    <row r="264" spans="1:7" ht="11.45" customHeight="1" x14ac:dyDescent="0.2">
      <c r="A264" s="14"/>
      <c r="B264" s="243"/>
      <c r="C264" s="149"/>
      <c r="D264" s="176"/>
      <c r="E264" s="74"/>
      <c r="F264" s="64"/>
    </row>
    <row r="265" spans="1:7" ht="11.45" customHeight="1" x14ac:dyDescent="0.2">
      <c r="A265" s="14"/>
      <c r="B265" s="65"/>
      <c r="C265" s="149"/>
      <c r="D265" s="176"/>
      <c r="E265" s="74"/>
      <c r="F265" s="64"/>
    </row>
    <row r="266" spans="1:7" ht="11.45" customHeight="1" x14ac:dyDescent="0.2">
      <c r="A266" s="14" t="s">
        <v>363</v>
      </c>
      <c r="B266" s="243" t="s">
        <v>272</v>
      </c>
      <c r="C266" s="149" t="s">
        <v>20</v>
      </c>
      <c r="D266" s="176">
        <v>1</v>
      </c>
      <c r="E266" s="74"/>
      <c r="F266" s="64"/>
    </row>
    <row r="267" spans="1:7" ht="11.45" customHeight="1" x14ac:dyDescent="0.2">
      <c r="A267" s="14"/>
      <c r="B267" s="243"/>
      <c r="C267" s="142"/>
      <c r="D267" s="170"/>
      <c r="E267" s="31"/>
      <c r="F267" s="44"/>
      <c r="G267" s="7"/>
    </row>
    <row r="268" spans="1:7" ht="11.45" customHeight="1" x14ac:dyDescent="0.2">
      <c r="A268" s="14"/>
      <c r="B268" s="243"/>
      <c r="C268" s="142"/>
      <c r="D268" s="170"/>
      <c r="E268" s="31"/>
      <c r="F268" s="44"/>
      <c r="G268" s="7"/>
    </row>
    <row r="269" spans="1:7" ht="11.45" customHeight="1" x14ac:dyDescent="0.2">
      <c r="A269" s="14"/>
      <c r="B269" s="243"/>
      <c r="C269" s="142"/>
      <c r="D269" s="170"/>
      <c r="E269" s="31"/>
      <c r="F269" s="44"/>
      <c r="G269" s="7"/>
    </row>
    <row r="270" spans="1:7" ht="11.45" customHeight="1" x14ac:dyDescent="0.2">
      <c r="A270" s="14"/>
      <c r="B270" s="243"/>
      <c r="C270" s="142"/>
      <c r="D270" s="170"/>
      <c r="E270" s="31"/>
      <c r="F270" s="44"/>
      <c r="G270" s="7"/>
    </row>
    <row r="271" spans="1:7" ht="11.45" customHeight="1" x14ac:dyDescent="0.2">
      <c r="A271" s="14"/>
      <c r="B271" s="243"/>
      <c r="C271" s="142"/>
      <c r="D271" s="170"/>
      <c r="E271" s="31"/>
      <c r="F271" s="44"/>
      <c r="G271" s="7"/>
    </row>
    <row r="272" spans="1:7" ht="11.45" customHeight="1" x14ac:dyDescent="0.2">
      <c r="A272" s="14"/>
      <c r="B272" s="243"/>
      <c r="C272" s="142"/>
      <c r="D272" s="170"/>
      <c r="E272" s="31"/>
      <c r="F272" s="44"/>
      <c r="G272" s="7"/>
    </row>
    <row r="273" spans="1:7" ht="11.45" customHeight="1" x14ac:dyDescent="0.2">
      <c r="A273" s="14"/>
      <c r="B273" s="123"/>
      <c r="C273" s="142"/>
      <c r="D273" s="170"/>
      <c r="E273" s="31"/>
      <c r="F273" s="44"/>
      <c r="G273" s="7"/>
    </row>
    <row r="274" spans="1:7" ht="11.45" customHeight="1" x14ac:dyDescent="0.2">
      <c r="A274" s="14" t="s">
        <v>364</v>
      </c>
      <c r="B274" s="243" t="s">
        <v>273</v>
      </c>
      <c r="C274" s="149" t="s">
        <v>20</v>
      </c>
      <c r="D274" s="176">
        <v>2</v>
      </c>
      <c r="E274" s="74"/>
      <c r="F274" s="64"/>
      <c r="G274" s="7"/>
    </row>
    <row r="275" spans="1:7" ht="11.45" customHeight="1" x14ac:dyDescent="0.2">
      <c r="A275" s="14"/>
      <c r="B275" s="243"/>
      <c r="C275" s="151"/>
      <c r="D275" s="176"/>
      <c r="E275" s="74"/>
      <c r="F275" s="64"/>
      <c r="G275" s="7"/>
    </row>
    <row r="276" spans="1:7" ht="11.45" customHeight="1" x14ac:dyDescent="0.2">
      <c r="A276" s="14"/>
      <c r="B276" s="65"/>
      <c r="C276" s="152"/>
      <c r="D276" s="176"/>
      <c r="E276" s="74"/>
      <c r="F276" s="64"/>
      <c r="G276" s="7"/>
    </row>
    <row r="277" spans="1:7" ht="11.45" customHeight="1" x14ac:dyDescent="0.2">
      <c r="A277" s="133"/>
      <c r="B277" s="65"/>
      <c r="C277" s="152"/>
      <c r="D277" s="176"/>
      <c r="E277" s="214"/>
      <c r="F277" s="64"/>
      <c r="G277" s="7"/>
    </row>
    <row r="278" spans="1:7" ht="11.45" customHeight="1" x14ac:dyDescent="0.2">
      <c r="A278" s="92"/>
      <c r="B278" s="109"/>
      <c r="C278" s="153"/>
      <c r="D278" s="177"/>
      <c r="E278" s="218"/>
      <c r="F278" s="111"/>
      <c r="G278" s="7"/>
    </row>
    <row r="279" spans="1:7" ht="11.45" customHeight="1" x14ac:dyDescent="0.2">
      <c r="A279" s="14" t="s">
        <v>365</v>
      </c>
      <c r="B279" s="247" t="s">
        <v>351</v>
      </c>
      <c r="C279" s="149" t="s">
        <v>20</v>
      </c>
      <c r="D279" s="176">
        <v>2</v>
      </c>
      <c r="E279" s="36"/>
      <c r="F279" s="64"/>
      <c r="G279" s="7"/>
    </row>
    <row r="280" spans="1:7" ht="11.45" customHeight="1" x14ac:dyDescent="0.2">
      <c r="A280" s="14"/>
      <c r="B280" s="247"/>
      <c r="C280" s="152"/>
      <c r="D280" s="176"/>
      <c r="E280" s="74"/>
      <c r="F280" s="64"/>
      <c r="G280" s="7"/>
    </row>
    <row r="281" spans="1:7" ht="11.45" customHeight="1" x14ac:dyDescent="0.2">
      <c r="A281" s="14"/>
      <c r="B281" s="247"/>
      <c r="C281" s="152"/>
      <c r="D281" s="176"/>
      <c r="E281" s="74"/>
      <c r="F281" s="64"/>
      <c r="G281" s="7"/>
    </row>
    <row r="282" spans="1:7" ht="11.45" customHeight="1" x14ac:dyDescent="0.2">
      <c r="A282" s="14"/>
      <c r="B282" s="247"/>
      <c r="C282" s="152"/>
      <c r="D282" s="176"/>
      <c r="E282" s="74"/>
      <c r="F282" s="64"/>
      <c r="G282" s="7"/>
    </row>
    <row r="283" spans="1:7" ht="11.45" customHeight="1" x14ac:dyDescent="0.2">
      <c r="A283" s="14"/>
      <c r="B283" s="247"/>
      <c r="C283" s="152"/>
      <c r="D283" s="176"/>
      <c r="E283" s="74"/>
      <c r="F283" s="64"/>
      <c r="G283" s="7"/>
    </row>
    <row r="284" spans="1:7" ht="11.45" customHeight="1" x14ac:dyDescent="0.2">
      <c r="A284" s="14"/>
      <c r="B284" s="65"/>
      <c r="C284" s="152"/>
      <c r="D284" s="176"/>
      <c r="E284" s="74"/>
      <c r="F284" s="64"/>
      <c r="G284" s="7"/>
    </row>
    <row r="285" spans="1:7" ht="11.45" customHeight="1" x14ac:dyDescent="0.2">
      <c r="A285" s="14" t="s">
        <v>366</v>
      </c>
      <c r="B285" s="243" t="s">
        <v>274</v>
      </c>
      <c r="C285" s="149" t="s">
        <v>20</v>
      </c>
      <c r="D285" s="176">
        <v>7</v>
      </c>
      <c r="E285" s="74"/>
      <c r="F285" s="64"/>
      <c r="G285" s="7"/>
    </row>
    <row r="286" spans="1:7" ht="11.45" customHeight="1" x14ac:dyDescent="0.2">
      <c r="A286" s="14"/>
      <c r="B286" s="243"/>
      <c r="C286" s="149"/>
      <c r="D286" s="176"/>
      <c r="E286" s="74"/>
      <c r="F286" s="44"/>
      <c r="G286" s="7"/>
    </row>
    <row r="287" spans="1:7" ht="11.45" customHeight="1" x14ac:dyDescent="0.2">
      <c r="A287" s="14"/>
      <c r="B287" s="243"/>
      <c r="C287" s="149"/>
      <c r="D287" s="176"/>
      <c r="E287" s="74"/>
      <c r="F287" s="44"/>
      <c r="G287" s="7"/>
    </row>
    <row r="288" spans="1:7" ht="11.45" customHeight="1" x14ac:dyDescent="0.2">
      <c r="A288" s="14"/>
      <c r="B288" s="243"/>
      <c r="C288" s="149"/>
      <c r="D288" s="176"/>
      <c r="E288" s="74"/>
      <c r="F288" s="44"/>
      <c r="G288" s="7"/>
    </row>
    <row r="289" spans="1:7" ht="11.45" customHeight="1" x14ac:dyDescent="0.2">
      <c r="A289" s="14"/>
      <c r="B289" s="243"/>
      <c r="C289" s="149"/>
      <c r="D289" s="176"/>
      <c r="E289" s="74"/>
      <c r="F289" s="44"/>
      <c r="G289" s="7"/>
    </row>
    <row r="290" spans="1:7" ht="11.45" customHeight="1" x14ac:dyDescent="0.2">
      <c r="A290" s="14"/>
      <c r="B290" s="65"/>
      <c r="C290" s="149"/>
      <c r="D290" s="176"/>
      <c r="E290" s="74"/>
      <c r="F290" s="44"/>
      <c r="G290" s="7"/>
    </row>
    <row r="291" spans="1:7" ht="11.45" customHeight="1" x14ac:dyDescent="0.2">
      <c r="A291" s="14" t="s">
        <v>367</v>
      </c>
      <c r="B291" s="245" t="s">
        <v>275</v>
      </c>
      <c r="C291" s="149" t="s">
        <v>20</v>
      </c>
      <c r="D291" s="176">
        <v>2</v>
      </c>
      <c r="E291" s="74"/>
      <c r="F291" s="44"/>
      <c r="G291" s="7"/>
    </row>
    <row r="292" spans="1:7" ht="11.45" customHeight="1" x14ac:dyDescent="0.2">
      <c r="A292" s="14"/>
      <c r="B292" s="245"/>
      <c r="C292" s="149"/>
      <c r="D292" s="176"/>
      <c r="E292" s="74"/>
      <c r="F292" s="44"/>
      <c r="G292" s="7"/>
    </row>
    <row r="293" spans="1:7" ht="11.45" customHeight="1" x14ac:dyDescent="0.2">
      <c r="A293" s="14"/>
      <c r="B293" s="67"/>
      <c r="C293" s="149"/>
      <c r="D293" s="176"/>
      <c r="E293" s="75"/>
      <c r="F293" s="44"/>
      <c r="G293" s="7"/>
    </row>
    <row r="294" spans="1:7" ht="11.45" customHeight="1" x14ac:dyDescent="0.2">
      <c r="A294" s="14" t="s">
        <v>369</v>
      </c>
      <c r="B294" s="245" t="s">
        <v>34</v>
      </c>
      <c r="C294" s="149" t="s">
        <v>20</v>
      </c>
      <c r="D294" s="176">
        <v>1</v>
      </c>
      <c r="E294" s="33"/>
      <c r="F294" s="68"/>
      <c r="G294" s="7"/>
    </row>
    <row r="295" spans="1:7" ht="11.45" customHeight="1" x14ac:dyDescent="0.2">
      <c r="A295" s="14"/>
      <c r="B295" s="245"/>
      <c r="C295" s="149"/>
      <c r="D295" s="176"/>
      <c r="E295" s="33"/>
      <c r="F295" s="68"/>
      <c r="G295" s="7"/>
    </row>
    <row r="296" spans="1:7" ht="11.45" customHeight="1" x14ac:dyDescent="0.2">
      <c r="A296" s="14"/>
      <c r="B296" s="245"/>
      <c r="C296" s="149"/>
      <c r="D296" s="176"/>
      <c r="E296" s="33"/>
      <c r="F296" s="68"/>
      <c r="G296" s="7"/>
    </row>
    <row r="297" spans="1:7" ht="11.45" customHeight="1" x14ac:dyDescent="0.2">
      <c r="A297" s="14"/>
      <c r="B297" s="69"/>
      <c r="C297" s="149"/>
      <c r="D297" s="176"/>
      <c r="E297" s="33"/>
      <c r="F297" s="68"/>
      <c r="G297" s="7"/>
    </row>
    <row r="298" spans="1:7" ht="11.45" customHeight="1" x14ac:dyDescent="0.2">
      <c r="A298" s="14" t="s">
        <v>368</v>
      </c>
      <c r="B298" s="245" t="s">
        <v>33</v>
      </c>
      <c r="C298" s="149" t="s">
        <v>20</v>
      </c>
      <c r="D298" s="176">
        <v>2</v>
      </c>
      <c r="E298" s="33"/>
      <c r="F298" s="68"/>
      <c r="G298" s="7"/>
    </row>
    <row r="299" spans="1:7" ht="11.45" customHeight="1" x14ac:dyDescent="0.2">
      <c r="A299" s="14"/>
      <c r="B299" s="245"/>
      <c r="C299" s="149"/>
      <c r="D299" s="176"/>
      <c r="E299" s="33"/>
      <c r="F299" s="68"/>
      <c r="G299" s="7"/>
    </row>
    <row r="300" spans="1:7" ht="11.45" customHeight="1" x14ac:dyDescent="0.2">
      <c r="A300" s="14"/>
      <c r="B300" s="245"/>
      <c r="C300" s="149"/>
      <c r="D300" s="176"/>
      <c r="E300" s="33"/>
      <c r="F300" s="68"/>
      <c r="G300" s="7"/>
    </row>
    <row r="301" spans="1:7" ht="11.45" customHeight="1" x14ac:dyDescent="0.2">
      <c r="A301" s="14"/>
      <c r="B301" s="69"/>
      <c r="C301" s="149"/>
      <c r="D301" s="176"/>
      <c r="E301" s="33"/>
      <c r="F301" s="68"/>
      <c r="G301" s="7"/>
    </row>
    <row r="302" spans="1:7" ht="11.45" customHeight="1" x14ac:dyDescent="0.2">
      <c r="A302" s="133" t="s">
        <v>370</v>
      </c>
      <c r="B302" s="245" t="s">
        <v>31</v>
      </c>
      <c r="C302" s="149" t="s">
        <v>20</v>
      </c>
      <c r="D302" s="176">
        <v>2</v>
      </c>
      <c r="E302" s="33"/>
      <c r="F302" s="68"/>
      <c r="G302" s="7"/>
    </row>
    <row r="303" spans="1:7" ht="11.45" customHeight="1" x14ac:dyDescent="0.2">
      <c r="A303" s="133"/>
      <c r="B303" s="245"/>
      <c r="C303" s="149"/>
      <c r="D303" s="176"/>
      <c r="E303" s="33"/>
      <c r="F303" s="68"/>
      <c r="G303" s="7"/>
    </row>
    <row r="304" spans="1:7" ht="11.45" customHeight="1" x14ac:dyDescent="0.2">
      <c r="A304" s="92"/>
      <c r="B304" s="249"/>
      <c r="C304" s="150"/>
      <c r="D304" s="177"/>
      <c r="E304" s="113"/>
      <c r="F304" s="114"/>
      <c r="G304" s="7"/>
    </row>
    <row r="305" spans="1:9" ht="11.45" customHeight="1" x14ac:dyDescent="0.2">
      <c r="A305" s="14" t="s">
        <v>371</v>
      </c>
      <c r="B305" s="245" t="s">
        <v>276</v>
      </c>
      <c r="C305" s="149" t="s">
        <v>20</v>
      </c>
      <c r="D305" s="176">
        <v>7</v>
      </c>
      <c r="E305" s="33"/>
      <c r="F305" s="68"/>
      <c r="G305" s="7"/>
    </row>
    <row r="306" spans="1:9" ht="11.45" customHeight="1" x14ac:dyDescent="0.2">
      <c r="A306" s="14"/>
      <c r="B306" s="245"/>
      <c r="C306" s="149"/>
      <c r="D306" s="176"/>
      <c r="E306" s="33"/>
      <c r="F306" s="68"/>
      <c r="G306" s="7"/>
    </row>
    <row r="307" spans="1:9" ht="11.45" customHeight="1" x14ac:dyDescent="0.2">
      <c r="A307" s="14"/>
      <c r="B307" s="121"/>
      <c r="C307" s="149"/>
      <c r="D307" s="176"/>
      <c r="E307" s="33"/>
      <c r="F307" s="68"/>
      <c r="G307" s="7"/>
    </row>
    <row r="308" spans="1:9" ht="11.45" customHeight="1" x14ac:dyDescent="0.2">
      <c r="A308" s="14" t="s">
        <v>372</v>
      </c>
      <c r="B308" s="245" t="s">
        <v>32</v>
      </c>
      <c r="C308" s="149" t="s">
        <v>18</v>
      </c>
      <c r="D308" s="176">
        <v>144.14400000000001</v>
      </c>
      <c r="E308" s="33"/>
      <c r="F308" s="68"/>
      <c r="G308" s="7"/>
    </row>
    <row r="309" spans="1:9" ht="11.45" customHeight="1" x14ac:dyDescent="0.2">
      <c r="A309" s="14"/>
      <c r="B309" s="245"/>
      <c r="C309" s="149"/>
      <c r="D309" s="176"/>
      <c r="E309" s="75"/>
      <c r="F309" s="64"/>
      <c r="G309" s="7"/>
    </row>
    <row r="310" spans="1:9" ht="11.45" customHeight="1" x14ac:dyDescent="0.2">
      <c r="A310" s="14"/>
      <c r="B310" s="245"/>
      <c r="C310" s="149"/>
      <c r="D310" s="176"/>
      <c r="E310" s="75"/>
      <c r="F310" s="64"/>
      <c r="G310" s="7"/>
    </row>
    <row r="311" spans="1:9" ht="11.45" customHeight="1" x14ac:dyDescent="0.2">
      <c r="A311" s="14"/>
      <c r="B311" s="245"/>
      <c r="C311" s="149"/>
      <c r="D311" s="176"/>
      <c r="E311" s="75"/>
      <c r="F311" s="44"/>
      <c r="G311" s="7"/>
    </row>
    <row r="312" spans="1:9" ht="11.45" customHeight="1" x14ac:dyDescent="0.2">
      <c r="A312" s="37" t="s">
        <v>104</v>
      </c>
      <c r="B312" s="42" t="s">
        <v>112</v>
      </c>
      <c r="C312" s="140"/>
      <c r="D312" s="176"/>
      <c r="E312" s="31"/>
      <c r="F312" s="41"/>
      <c r="G312" s="7"/>
    </row>
    <row r="313" spans="1:9" ht="11.45" customHeight="1" x14ac:dyDescent="0.2">
      <c r="A313" s="14"/>
      <c r="B313" s="42"/>
      <c r="C313" s="140"/>
      <c r="D313" s="176"/>
      <c r="E313" s="31"/>
      <c r="F313" s="43"/>
      <c r="G313" s="7"/>
      <c r="I313" s="4"/>
    </row>
    <row r="314" spans="1:9" ht="11.45" customHeight="1" x14ac:dyDescent="0.2">
      <c r="A314" s="37" t="s">
        <v>113</v>
      </c>
      <c r="B314" s="42" t="s">
        <v>114</v>
      </c>
      <c r="C314" s="140"/>
      <c r="D314" s="176"/>
      <c r="E314" s="31"/>
      <c r="F314" s="43"/>
    </row>
    <row r="315" spans="1:9" ht="11.45" customHeight="1" x14ac:dyDescent="0.2">
      <c r="A315" s="14" t="s">
        <v>115</v>
      </c>
      <c r="B315" s="234" t="s">
        <v>116</v>
      </c>
      <c r="C315" s="144" t="s">
        <v>27</v>
      </c>
      <c r="D315" s="176">
        <v>6</v>
      </c>
      <c r="E315" s="31"/>
      <c r="F315" s="48"/>
      <c r="G315" s="7"/>
    </row>
    <row r="316" spans="1:9" s="6" customFormat="1" ht="11.45" customHeight="1" x14ac:dyDescent="0.2">
      <c r="A316" s="14"/>
      <c r="B316" s="234"/>
      <c r="C316" s="143"/>
      <c r="D316" s="171"/>
      <c r="E316" s="31"/>
      <c r="F316" s="48"/>
      <c r="G316" s="7"/>
    </row>
    <row r="317" spans="1:9" s="6" customFormat="1" ht="11.45" customHeight="1" x14ac:dyDescent="0.2">
      <c r="A317" s="14"/>
      <c r="B317" s="234"/>
      <c r="C317" s="143"/>
      <c r="D317" s="171"/>
      <c r="E317" s="31"/>
      <c r="F317" s="48"/>
      <c r="G317" s="7"/>
    </row>
    <row r="318" spans="1:9" s="6" customFormat="1" ht="11.45" customHeight="1" x14ac:dyDescent="0.2">
      <c r="A318" s="14"/>
      <c r="B318" s="234"/>
      <c r="C318" s="143"/>
      <c r="D318" s="171"/>
      <c r="E318" s="31"/>
      <c r="F318" s="48"/>
      <c r="G318" s="7"/>
    </row>
    <row r="319" spans="1:9" s="6" customFormat="1" ht="11.45" customHeight="1" x14ac:dyDescent="0.2">
      <c r="A319" s="14"/>
      <c r="B319" s="52"/>
      <c r="C319" s="143"/>
      <c r="D319" s="171"/>
      <c r="E319" s="31"/>
      <c r="F319" s="48"/>
      <c r="G319" s="7"/>
    </row>
    <row r="320" spans="1:9" s="6" customFormat="1" ht="11.45" customHeight="1" x14ac:dyDescent="0.2">
      <c r="A320" s="14" t="s">
        <v>117</v>
      </c>
      <c r="B320" s="234" t="s">
        <v>118</v>
      </c>
      <c r="C320" s="144" t="s">
        <v>27</v>
      </c>
      <c r="D320" s="172">
        <v>1</v>
      </c>
      <c r="E320" s="31"/>
      <c r="F320" s="48"/>
      <c r="G320" s="7"/>
    </row>
    <row r="321" spans="1:7" s="6" customFormat="1" ht="11.45" customHeight="1" x14ac:dyDescent="0.2">
      <c r="A321" s="14"/>
      <c r="B321" s="234"/>
      <c r="C321" s="143"/>
      <c r="D321" s="171"/>
      <c r="E321" s="31"/>
      <c r="F321" s="48"/>
      <c r="G321" s="7"/>
    </row>
    <row r="322" spans="1:7" s="6" customFormat="1" ht="11.45" customHeight="1" x14ac:dyDescent="0.2">
      <c r="A322" s="14"/>
      <c r="B322" s="234"/>
      <c r="C322" s="143"/>
      <c r="D322" s="171"/>
      <c r="E322" s="31"/>
      <c r="F322" s="48"/>
      <c r="G322" s="7"/>
    </row>
    <row r="323" spans="1:7" s="6" customFormat="1" ht="11.45" customHeight="1" x14ac:dyDescent="0.2">
      <c r="A323" s="14"/>
      <c r="B323" s="234"/>
      <c r="C323" s="143"/>
      <c r="D323" s="171"/>
      <c r="E323" s="31"/>
      <c r="F323" s="48"/>
      <c r="G323" s="7"/>
    </row>
    <row r="324" spans="1:7" s="6" customFormat="1" ht="11.45" customHeight="1" x14ac:dyDescent="0.2">
      <c r="A324" s="14"/>
      <c r="B324" s="234"/>
      <c r="C324" s="143"/>
      <c r="D324" s="171"/>
      <c r="E324" s="31"/>
      <c r="F324" s="48"/>
      <c r="G324" s="7"/>
    </row>
    <row r="325" spans="1:7" s="6" customFormat="1" ht="11.45" customHeight="1" x14ac:dyDescent="0.2">
      <c r="A325" s="14"/>
      <c r="B325" s="52"/>
      <c r="C325" s="143"/>
      <c r="D325" s="171"/>
      <c r="E325" s="31"/>
      <c r="F325" s="48"/>
      <c r="G325" s="7"/>
    </row>
    <row r="326" spans="1:7" s="6" customFormat="1" ht="11.45" customHeight="1" x14ac:dyDescent="0.2">
      <c r="A326" s="133" t="s">
        <v>119</v>
      </c>
      <c r="B326" s="234" t="s">
        <v>120</v>
      </c>
      <c r="C326" s="144" t="s">
        <v>27</v>
      </c>
      <c r="D326" s="172">
        <v>1</v>
      </c>
      <c r="E326" s="31"/>
      <c r="F326" s="48"/>
      <c r="G326" s="7"/>
    </row>
    <row r="327" spans="1:7" s="6" customFormat="1" ht="11.45" customHeight="1" x14ac:dyDescent="0.2">
      <c r="A327" s="133"/>
      <c r="B327" s="234"/>
      <c r="C327" s="143"/>
      <c r="D327" s="171"/>
      <c r="E327" s="31"/>
      <c r="F327" s="48"/>
      <c r="G327" s="7"/>
    </row>
    <row r="328" spans="1:7" s="6" customFormat="1" ht="11.45" customHeight="1" x14ac:dyDescent="0.2">
      <c r="A328" s="133"/>
      <c r="B328" s="234"/>
      <c r="C328" s="143"/>
      <c r="D328" s="171"/>
      <c r="E328" s="31"/>
      <c r="F328" s="48"/>
      <c r="G328" s="7"/>
    </row>
    <row r="329" spans="1:7" s="6" customFormat="1" ht="11.45" customHeight="1" x14ac:dyDescent="0.2">
      <c r="A329" s="133"/>
      <c r="B329" s="234"/>
      <c r="C329" s="143"/>
      <c r="D329" s="171"/>
      <c r="E329" s="31"/>
      <c r="F329" s="48"/>
      <c r="G329" s="7"/>
    </row>
    <row r="330" spans="1:7" s="6" customFormat="1" ht="11.45" customHeight="1" x14ac:dyDescent="0.2">
      <c r="A330" s="92"/>
      <c r="B330" s="248"/>
      <c r="C330" s="146"/>
      <c r="D330" s="174"/>
      <c r="E330" s="94"/>
      <c r="F330" s="95"/>
      <c r="G330" s="7"/>
    </row>
    <row r="331" spans="1:7" ht="11.45" customHeight="1" x14ac:dyDescent="0.2">
      <c r="A331" s="14" t="s">
        <v>121</v>
      </c>
      <c r="B331" s="234" t="s">
        <v>122</v>
      </c>
      <c r="C331" s="144" t="s">
        <v>27</v>
      </c>
      <c r="D331" s="172">
        <v>1</v>
      </c>
      <c r="E331" s="31"/>
      <c r="F331" s="48"/>
      <c r="G331" s="7"/>
    </row>
    <row r="332" spans="1:7" ht="11.45" customHeight="1" x14ac:dyDescent="0.2">
      <c r="A332" s="14"/>
      <c r="B332" s="234"/>
      <c r="C332" s="143"/>
      <c r="D332" s="171"/>
      <c r="E332" s="31"/>
      <c r="F332" s="48"/>
      <c r="G332" s="7"/>
    </row>
    <row r="333" spans="1:7" ht="11.45" customHeight="1" x14ac:dyDescent="0.2">
      <c r="A333" s="14"/>
      <c r="B333" s="234"/>
      <c r="C333" s="143"/>
      <c r="D333" s="171"/>
      <c r="E333" s="31"/>
      <c r="F333" s="48"/>
      <c r="G333" s="7"/>
    </row>
    <row r="334" spans="1:7" ht="11.45" customHeight="1" x14ac:dyDescent="0.2">
      <c r="A334" s="14"/>
      <c r="B334" s="234"/>
      <c r="C334" s="143"/>
      <c r="D334" s="171"/>
      <c r="E334" s="31"/>
      <c r="F334" s="48"/>
      <c r="G334" s="7"/>
    </row>
    <row r="335" spans="1:7" ht="11.45" customHeight="1" x14ac:dyDescent="0.2">
      <c r="A335" s="14"/>
      <c r="B335" s="234"/>
      <c r="C335" s="143"/>
      <c r="D335" s="171"/>
      <c r="E335" s="31"/>
      <c r="F335" s="48"/>
      <c r="G335" s="7"/>
    </row>
    <row r="336" spans="1:7" ht="11.45" customHeight="1" x14ac:dyDescent="0.2">
      <c r="A336" s="14"/>
      <c r="B336" s="52"/>
      <c r="C336" s="143"/>
      <c r="D336" s="171"/>
      <c r="E336" s="31"/>
      <c r="F336" s="48"/>
      <c r="G336" s="7"/>
    </row>
    <row r="337" spans="1:7" ht="11.45" customHeight="1" x14ac:dyDescent="0.2">
      <c r="A337" s="14" t="s">
        <v>17</v>
      </c>
      <c r="B337" s="234" t="s">
        <v>123</v>
      </c>
      <c r="C337" s="144" t="s">
        <v>20</v>
      </c>
      <c r="D337" s="172">
        <v>4</v>
      </c>
      <c r="E337" s="31"/>
      <c r="F337" s="48"/>
      <c r="G337" s="7"/>
    </row>
    <row r="338" spans="1:7" ht="11.45" customHeight="1" x14ac:dyDescent="0.2">
      <c r="A338" s="14"/>
      <c r="B338" s="234"/>
      <c r="C338" s="143"/>
      <c r="D338" s="171"/>
      <c r="E338" s="31"/>
      <c r="F338" s="51"/>
      <c r="G338" s="7"/>
    </row>
    <row r="339" spans="1:7" ht="11.45" customHeight="1" x14ac:dyDescent="0.2">
      <c r="A339" s="14"/>
      <c r="B339" s="234"/>
      <c r="C339" s="143"/>
      <c r="D339" s="171"/>
      <c r="E339" s="31"/>
      <c r="F339" s="51"/>
      <c r="G339" s="7"/>
    </row>
    <row r="340" spans="1:7" ht="11.45" customHeight="1" x14ac:dyDescent="0.2">
      <c r="A340" s="14"/>
      <c r="B340" s="234"/>
      <c r="C340" s="143"/>
      <c r="D340" s="171"/>
      <c r="E340" s="31"/>
      <c r="F340" s="51"/>
      <c r="G340" s="7"/>
    </row>
    <row r="341" spans="1:7" ht="11.45" customHeight="1" x14ac:dyDescent="0.2">
      <c r="A341" s="14"/>
      <c r="B341" s="122"/>
      <c r="C341" s="143"/>
      <c r="D341" s="171"/>
      <c r="E341" s="31"/>
      <c r="F341" s="51"/>
      <c r="G341" s="7"/>
    </row>
    <row r="342" spans="1:7" ht="11.45" customHeight="1" x14ac:dyDescent="0.2">
      <c r="A342" s="14"/>
      <c r="B342" s="234" t="s">
        <v>124</v>
      </c>
      <c r="C342" s="144" t="s">
        <v>20</v>
      </c>
      <c r="D342" s="172">
        <v>1</v>
      </c>
      <c r="E342" s="31"/>
      <c r="F342" s="48"/>
      <c r="G342" s="7"/>
    </row>
    <row r="343" spans="1:7" ht="11.45" customHeight="1" x14ac:dyDescent="0.2">
      <c r="A343" s="14" t="s">
        <v>373</v>
      </c>
      <c r="B343" s="234"/>
      <c r="C343" s="143"/>
      <c r="D343" s="171"/>
      <c r="E343" s="31"/>
      <c r="F343" s="51"/>
      <c r="G343" s="7"/>
    </row>
    <row r="344" spans="1:7" ht="11.45" customHeight="1" x14ac:dyDescent="0.2">
      <c r="A344" s="14"/>
      <c r="B344" s="234"/>
      <c r="C344" s="143"/>
      <c r="D344" s="171"/>
      <c r="E344" s="31"/>
      <c r="F344" s="51"/>
      <c r="G344" s="7"/>
    </row>
    <row r="345" spans="1:7" ht="11.45" customHeight="1" x14ac:dyDescent="0.2">
      <c r="A345" s="14"/>
      <c r="B345" s="234"/>
      <c r="C345" s="143"/>
      <c r="D345" s="171"/>
      <c r="E345" s="31"/>
      <c r="F345" s="51"/>
      <c r="G345" s="7"/>
    </row>
    <row r="346" spans="1:7" ht="11.45" customHeight="1" x14ac:dyDescent="0.2">
      <c r="A346" s="14"/>
      <c r="B346" s="122"/>
      <c r="C346" s="143"/>
      <c r="D346" s="171"/>
      <c r="E346" s="31"/>
      <c r="F346" s="51"/>
      <c r="G346" s="7"/>
    </row>
    <row r="347" spans="1:7" ht="11.45" customHeight="1" x14ac:dyDescent="0.2">
      <c r="A347" s="14" t="s">
        <v>129</v>
      </c>
      <c r="B347" s="234" t="s">
        <v>125</v>
      </c>
      <c r="C347" s="144" t="s">
        <v>20</v>
      </c>
      <c r="D347" s="172">
        <v>1</v>
      </c>
      <c r="E347" s="31"/>
      <c r="F347" s="48"/>
      <c r="G347" s="7"/>
    </row>
    <row r="348" spans="1:7" ht="11.45" customHeight="1" x14ac:dyDescent="0.2">
      <c r="A348" s="14"/>
      <c r="B348" s="234"/>
      <c r="C348" s="143"/>
      <c r="D348" s="171"/>
      <c r="E348" s="31"/>
      <c r="F348" s="51"/>
      <c r="G348" s="7"/>
    </row>
    <row r="349" spans="1:7" ht="11.45" customHeight="1" x14ac:dyDescent="0.2">
      <c r="A349" s="14"/>
      <c r="B349" s="234"/>
      <c r="C349" s="143"/>
      <c r="D349" s="171"/>
      <c r="E349" s="31"/>
      <c r="F349" s="51"/>
      <c r="G349" s="7"/>
    </row>
    <row r="350" spans="1:7" ht="11.45" customHeight="1" x14ac:dyDescent="0.2">
      <c r="A350" s="14"/>
      <c r="B350" s="234"/>
      <c r="C350" s="143"/>
      <c r="D350" s="171"/>
      <c r="E350" s="31"/>
      <c r="F350" s="51"/>
      <c r="G350" s="7"/>
    </row>
    <row r="351" spans="1:7" ht="11.45" customHeight="1" x14ac:dyDescent="0.2">
      <c r="A351" s="14"/>
      <c r="B351" s="234"/>
      <c r="C351" s="143"/>
      <c r="D351" s="171"/>
      <c r="E351" s="31"/>
      <c r="F351" s="51"/>
      <c r="G351" s="7"/>
    </row>
    <row r="352" spans="1:7" ht="11.45" customHeight="1" x14ac:dyDescent="0.2">
      <c r="A352" s="14"/>
      <c r="B352" s="122"/>
      <c r="C352" s="143"/>
      <c r="D352" s="171"/>
      <c r="E352" s="31"/>
      <c r="F352" s="51"/>
      <c r="G352" s="7"/>
    </row>
    <row r="353" spans="1:7" ht="11.45" customHeight="1" x14ac:dyDescent="0.2">
      <c r="A353" s="133"/>
      <c r="B353" s="128"/>
      <c r="C353" s="143"/>
      <c r="D353" s="171"/>
      <c r="E353" s="31"/>
      <c r="F353" s="51"/>
      <c r="G353" s="7"/>
    </row>
    <row r="354" spans="1:7" ht="11.45" customHeight="1" x14ac:dyDescent="0.2">
      <c r="A354" s="133"/>
      <c r="B354" s="128"/>
      <c r="C354" s="143"/>
      <c r="D354" s="171"/>
      <c r="E354" s="31"/>
      <c r="F354" s="51"/>
      <c r="G354" s="7"/>
    </row>
    <row r="355" spans="1:7" ht="11.45" customHeight="1" x14ac:dyDescent="0.2">
      <c r="A355" s="133"/>
      <c r="B355" s="128"/>
      <c r="C355" s="143"/>
      <c r="D355" s="171"/>
      <c r="E355" s="31"/>
      <c r="F355" s="51"/>
      <c r="G355" s="7"/>
    </row>
    <row r="356" spans="1:7" ht="11.45" customHeight="1" x14ac:dyDescent="0.2">
      <c r="A356" s="92"/>
      <c r="B356" s="93"/>
      <c r="C356" s="146"/>
      <c r="D356" s="174"/>
      <c r="E356" s="94"/>
      <c r="F356" s="219"/>
      <c r="G356" s="7"/>
    </row>
    <row r="357" spans="1:7" ht="11.45" customHeight="1" x14ac:dyDescent="0.2">
      <c r="A357" s="14" t="s">
        <v>130</v>
      </c>
      <c r="B357" s="234" t="s">
        <v>126</v>
      </c>
      <c r="C357" s="144" t="s">
        <v>7</v>
      </c>
      <c r="D357" s="172">
        <v>2.54</v>
      </c>
      <c r="E357" s="31"/>
      <c r="F357" s="48"/>
      <c r="G357" s="7"/>
    </row>
    <row r="358" spans="1:7" ht="11.45" customHeight="1" x14ac:dyDescent="0.2">
      <c r="A358" s="14"/>
      <c r="B358" s="234"/>
      <c r="C358" s="143"/>
      <c r="D358" s="171"/>
      <c r="E358" s="76"/>
      <c r="F358" s="54"/>
      <c r="G358" s="7"/>
    </row>
    <row r="359" spans="1:7" ht="11.45" customHeight="1" x14ac:dyDescent="0.2">
      <c r="A359" s="14"/>
      <c r="B359" s="234"/>
      <c r="C359" s="143"/>
      <c r="D359" s="171"/>
      <c r="E359" s="76"/>
      <c r="F359" s="54"/>
      <c r="G359" s="7"/>
    </row>
    <row r="360" spans="1:7" ht="11.45" customHeight="1" x14ac:dyDescent="0.2">
      <c r="A360" s="37" t="s">
        <v>113</v>
      </c>
      <c r="B360" s="42" t="s">
        <v>127</v>
      </c>
      <c r="C360" s="140"/>
      <c r="D360" s="168"/>
      <c r="E360" s="72"/>
      <c r="F360" s="55"/>
      <c r="G360" s="7"/>
    </row>
    <row r="361" spans="1:7" ht="11.45" customHeight="1" x14ac:dyDescent="0.2">
      <c r="A361" s="37" t="s">
        <v>6</v>
      </c>
      <c r="B361" s="42" t="s">
        <v>128</v>
      </c>
      <c r="C361" s="140"/>
      <c r="D361" s="168"/>
      <c r="E361" s="72"/>
      <c r="F361" s="55"/>
      <c r="G361" s="7"/>
    </row>
    <row r="362" spans="1:7" ht="11.45" customHeight="1" x14ac:dyDescent="0.2">
      <c r="A362" s="37"/>
      <c r="B362" s="42"/>
      <c r="C362" s="140"/>
      <c r="D362" s="168"/>
      <c r="E362" s="72"/>
      <c r="F362" s="56"/>
      <c r="G362" s="7"/>
    </row>
    <row r="363" spans="1:7" ht="11.45" customHeight="1" x14ac:dyDescent="0.2">
      <c r="A363" s="12" t="s">
        <v>131</v>
      </c>
      <c r="B363" s="42" t="s">
        <v>132</v>
      </c>
      <c r="C363" s="141"/>
      <c r="D363" s="169"/>
      <c r="E363" s="73"/>
      <c r="F363" s="8"/>
    </row>
    <row r="364" spans="1:7" ht="11.45" customHeight="1" x14ac:dyDescent="0.2">
      <c r="A364" s="235" t="s">
        <v>134</v>
      </c>
      <c r="B364" s="234" t="s">
        <v>375</v>
      </c>
      <c r="C364" s="142" t="s">
        <v>7</v>
      </c>
      <c r="D364" s="170">
        <v>1500</v>
      </c>
      <c r="E364" s="31"/>
      <c r="F364" s="9"/>
    </row>
    <row r="365" spans="1:7" ht="11.45" customHeight="1" x14ac:dyDescent="0.2">
      <c r="A365" s="235"/>
      <c r="B365" s="234"/>
      <c r="C365" s="141"/>
      <c r="D365" s="169"/>
      <c r="E365" s="73"/>
      <c r="F365" s="8"/>
    </row>
    <row r="366" spans="1:7" ht="11.45" customHeight="1" x14ac:dyDescent="0.2">
      <c r="A366" s="12"/>
      <c r="B366" s="234"/>
      <c r="C366" s="141"/>
      <c r="D366" s="169"/>
      <c r="E366" s="73"/>
      <c r="F366" s="8"/>
    </row>
    <row r="367" spans="1:7" ht="11.45" customHeight="1" x14ac:dyDescent="0.2">
      <c r="A367" s="12"/>
      <c r="B367" s="234"/>
      <c r="C367" s="141"/>
      <c r="D367" s="169"/>
      <c r="E367" s="73"/>
      <c r="F367" s="8"/>
    </row>
    <row r="368" spans="1:7" ht="11.45" customHeight="1" x14ac:dyDescent="0.2">
      <c r="A368" s="235" t="s">
        <v>376</v>
      </c>
      <c r="B368" s="234" t="s">
        <v>133</v>
      </c>
      <c r="C368" s="142" t="s">
        <v>7</v>
      </c>
      <c r="D368" s="170">
        <v>3500</v>
      </c>
      <c r="E368" s="31"/>
      <c r="F368" s="9"/>
      <c r="G368" s="7"/>
    </row>
    <row r="369" spans="1:7" ht="11.45" customHeight="1" x14ac:dyDescent="0.2">
      <c r="A369" s="235"/>
      <c r="B369" s="234"/>
      <c r="C369" s="142"/>
      <c r="D369" s="170"/>
      <c r="E369" s="31"/>
      <c r="F369" s="9"/>
      <c r="G369" s="7"/>
    </row>
    <row r="370" spans="1:7" ht="11.45" customHeight="1" x14ac:dyDescent="0.2">
      <c r="A370" s="13"/>
      <c r="B370" s="234"/>
      <c r="C370" s="142"/>
      <c r="D370" s="170"/>
      <c r="E370" s="31"/>
      <c r="F370" s="96"/>
      <c r="G370" s="7"/>
    </row>
    <row r="371" spans="1:7" ht="11.45" customHeight="1" x14ac:dyDescent="0.2">
      <c r="A371" s="13"/>
      <c r="B371" s="234"/>
      <c r="C371" s="142"/>
      <c r="D371" s="170"/>
      <c r="E371" s="31"/>
      <c r="F371" s="9"/>
      <c r="G371" s="7"/>
    </row>
    <row r="372" spans="1:7" ht="11.45" customHeight="1" x14ac:dyDescent="0.2">
      <c r="A372" s="13"/>
      <c r="B372" s="234"/>
      <c r="C372" s="142"/>
      <c r="D372" s="170"/>
      <c r="E372" s="31"/>
      <c r="F372" s="9"/>
      <c r="G372" s="7"/>
    </row>
    <row r="373" spans="1:7" ht="11.45" customHeight="1" x14ac:dyDescent="0.2">
      <c r="A373" s="12" t="s">
        <v>131</v>
      </c>
      <c r="B373" s="42" t="s">
        <v>135</v>
      </c>
      <c r="C373" s="140"/>
      <c r="D373" s="168"/>
      <c r="E373" s="72"/>
      <c r="F373" s="55"/>
      <c r="G373" s="7"/>
    </row>
    <row r="374" spans="1:7" ht="11.45" customHeight="1" x14ac:dyDescent="0.2">
      <c r="A374" s="13"/>
      <c r="B374" s="52"/>
      <c r="C374" s="142"/>
      <c r="D374" s="170"/>
      <c r="E374" s="31"/>
      <c r="F374" s="9"/>
      <c r="G374" s="7"/>
    </row>
    <row r="375" spans="1:7" ht="11.45" customHeight="1" x14ac:dyDescent="0.2">
      <c r="A375" s="57" t="s">
        <v>136</v>
      </c>
      <c r="B375" s="42" t="s">
        <v>137</v>
      </c>
      <c r="C375" s="140"/>
      <c r="D375" s="168"/>
      <c r="E375" s="77"/>
      <c r="F375" s="56"/>
    </row>
    <row r="376" spans="1:7" ht="11.45" customHeight="1" x14ac:dyDescent="0.2">
      <c r="A376" s="57" t="s">
        <v>138</v>
      </c>
      <c r="B376" s="42" t="s">
        <v>139</v>
      </c>
      <c r="C376" s="140"/>
      <c r="D376" s="168"/>
      <c r="E376" s="77"/>
      <c r="F376" s="56"/>
    </row>
    <row r="377" spans="1:7" ht="11.45" customHeight="1" x14ac:dyDescent="0.2">
      <c r="A377" s="57" t="s">
        <v>140</v>
      </c>
      <c r="B377" s="97" t="s">
        <v>141</v>
      </c>
      <c r="C377" s="154"/>
      <c r="D377" s="178"/>
      <c r="E377" s="78"/>
      <c r="F377" s="56"/>
    </row>
    <row r="378" spans="1:7" ht="11.45" customHeight="1" x14ac:dyDescent="0.2">
      <c r="A378" s="58" t="s">
        <v>142</v>
      </c>
      <c r="B378" s="120" t="s">
        <v>143</v>
      </c>
      <c r="C378" s="155" t="s">
        <v>18</v>
      </c>
      <c r="D378" s="172">
        <v>1028.0999999999999</v>
      </c>
      <c r="E378" s="34"/>
      <c r="F378" s="61"/>
      <c r="G378" s="7"/>
    </row>
    <row r="379" spans="1:7" ht="11.45" customHeight="1" x14ac:dyDescent="0.2">
      <c r="A379" s="57" t="s">
        <v>140</v>
      </c>
      <c r="B379" s="42" t="s">
        <v>144</v>
      </c>
      <c r="C379" s="140"/>
      <c r="D379" s="172"/>
      <c r="E379" s="34"/>
      <c r="F379" s="55"/>
      <c r="G379" s="7"/>
    </row>
    <row r="380" spans="1:7" ht="11.45" customHeight="1" x14ac:dyDescent="0.2">
      <c r="A380" s="58"/>
      <c r="B380" s="98"/>
      <c r="C380" s="155"/>
      <c r="D380" s="172"/>
      <c r="E380" s="34"/>
      <c r="F380" s="61"/>
      <c r="G380" s="7"/>
    </row>
    <row r="381" spans="1:7" ht="11.45" customHeight="1" x14ac:dyDescent="0.2">
      <c r="A381" s="58"/>
      <c r="B381" s="98"/>
      <c r="C381" s="155"/>
      <c r="D381" s="172"/>
      <c r="E381" s="34"/>
      <c r="F381" s="61"/>
      <c r="G381" s="7"/>
    </row>
    <row r="382" spans="1:7" ht="11.45" customHeight="1" x14ac:dyDescent="0.2">
      <c r="A382" s="116"/>
      <c r="B382" s="198"/>
      <c r="C382" s="161"/>
      <c r="D382" s="185"/>
      <c r="E382" s="115"/>
      <c r="F382" s="62"/>
      <c r="G382" s="7"/>
    </row>
    <row r="383" spans="1:7" ht="11.45" customHeight="1" x14ac:dyDescent="0.2">
      <c r="A383" s="57" t="s">
        <v>145</v>
      </c>
      <c r="B383" s="97" t="s">
        <v>146</v>
      </c>
      <c r="C383" s="154"/>
      <c r="D383" s="178"/>
      <c r="E383" s="78"/>
      <c r="F383" s="61"/>
    </row>
    <row r="384" spans="1:7" ht="11.45" customHeight="1" x14ac:dyDescent="0.2">
      <c r="A384" s="58" t="s">
        <v>147</v>
      </c>
      <c r="B384" s="236" t="s">
        <v>148</v>
      </c>
      <c r="C384" s="155" t="s">
        <v>23</v>
      </c>
      <c r="D384" s="172">
        <v>559.92899999999997</v>
      </c>
      <c r="E384" s="34"/>
      <c r="F384" s="61"/>
      <c r="G384" s="7"/>
    </row>
    <row r="385" spans="1:7" ht="11.45" customHeight="1" x14ac:dyDescent="0.2">
      <c r="A385" s="58"/>
      <c r="B385" s="236"/>
      <c r="C385" s="155"/>
      <c r="D385" s="172"/>
      <c r="E385" s="34"/>
      <c r="F385" s="61"/>
      <c r="G385" s="7"/>
    </row>
    <row r="386" spans="1:7" ht="11.45" customHeight="1" x14ac:dyDescent="0.2">
      <c r="A386" s="58"/>
      <c r="B386" s="98"/>
      <c r="C386" s="155"/>
      <c r="D386" s="172"/>
      <c r="E386" s="34"/>
      <c r="F386" s="61"/>
      <c r="G386" s="7"/>
    </row>
    <row r="387" spans="1:7" ht="11.45" customHeight="1" x14ac:dyDescent="0.2">
      <c r="A387" s="58" t="s">
        <v>149</v>
      </c>
      <c r="B387" s="236" t="s">
        <v>150</v>
      </c>
      <c r="C387" s="155" t="s">
        <v>23</v>
      </c>
      <c r="D387" s="172">
        <v>65.874000000000009</v>
      </c>
      <c r="E387" s="34"/>
      <c r="F387" s="61"/>
      <c r="G387" s="7"/>
    </row>
    <row r="388" spans="1:7" ht="11.45" customHeight="1" x14ac:dyDescent="0.2">
      <c r="A388" s="58"/>
      <c r="B388" s="236"/>
      <c r="C388" s="155"/>
      <c r="D388" s="172"/>
      <c r="E388" s="34"/>
      <c r="F388" s="61"/>
      <c r="G388" s="7"/>
    </row>
    <row r="389" spans="1:7" ht="11.45" customHeight="1" x14ac:dyDescent="0.2">
      <c r="A389" s="58"/>
      <c r="B389" s="236"/>
      <c r="C389" s="155"/>
      <c r="D389" s="172"/>
      <c r="E389" s="34"/>
      <c r="F389" s="61"/>
      <c r="G389" s="7"/>
    </row>
    <row r="390" spans="1:7" ht="11.45" customHeight="1" x14ac:dyDescent="0.2">
      <c r="A390" s="58"/>
      <c r="B390" s="120"/>
      <c r="C390" s="155"/>
      <c r="D390" s="172"/>
      <c r="E390" s="34"/>
      <c r="F390" s="61"/>
      <c r="G390" s="7"/>
    </row>
    <row r="391" spans="1:7" ht="11.45" customHeight="1" x14ac:dyDescent="0.2">
      <c r="A391" s="58" t="s">
        <v>151</v>
      </c>
      <c r="B391" s="236" t="s">
        <v>152</v>
      </c>
      <c r="C391" s="155" t="s">
        <v>23</v>
      </c>
      <c r="D391" s="172">
        <v>1329.37</v>
      </c>
      <c r="E391" s="34"/>
      <c r="F391" s="61"/>
      <c r="G391" s="7"/>
    </row>
    <row r="392" spans="1:7" ht="11.45" customHeight="1" x14ac:dyDescent="0.2">
      <c r="A392" s="58"/>
      <c r="B392" s="236"/>
      <c r="C392" s="155"/>
      <c r="D392" s="172"/>
      <c r="E392" s="34"/>
      <c r="F392" s="61"/>
      <c r="G392" s="7"/>
    </row>
    <row r="393" spans="1:7" ht="11.45" customHeight="1" x14ac:dyDescent="0.2">
      <c r="A393" s="58"/>
      <c r="B393" s="236"/>
      <c r="C393" s="155"/>
      <c r="D393" s="172"/>
      <c r="E393" s="34"/>
      <c r="F393" s="61"/>
      <c r="G393" s="7"/>
    </row>
    <row r="394" spans="1:7" ht="11.45" customHeight="1" x14ac:dyDescent="0.2">
      <c r="A394" s="58"/>
      <c r="B394" s="120"/>
      <c r="C394" s="155"/>
      <c r="D394" s="172"/>
      <c r="E394" s="34"/>
      <c r="F394" s="61"/>
      <c r="G394" s="7"/>
    </row>
    <row r="395" spans="1:7" ht="11.45" customHeight="1" x14ac:dyDescent="0.2">
      <c r="A395" s="58" t="s">
        <v>153</v>
      </c>
      <c r="B395" s="99" t="s">
        <v>154</v>
      </c>
      <c r="C395" s="155" t="s">
        <v>23</v>
      </c>
      <c r="D395" s="172">
        <v>181.15350000000001</v>
      </c>
      <c r="E395" s="34"/>
      <c r="F395" s="61"/>
      <c r="G395" s="7"/>
    </row>
    <row r="396" spans="1:7" ht="11.45" customHeight="1" x14ac:dyDescent="0.2">
      <c r="A396" s="57" t="s">
        <v>145</v>
      </c>
      <c r="B396" s="42" t="s">
        <v>155</v>
      </c>
      <c r="C396" s="140"/>
      <c r="D396" s="172"/>
      <c r="E396" s="34"/>
      <c r="F396" s="55"/>
      <c r="G396" s="7"/>
    </row>
    <row r="397" spans="1:7" ht="11.45" customHeight="1" x14ac:dyDescent="0.2">
      <c r="A397" s="57" t="s">
        <v>156</v>
      </c>
      <c r="B397" s="42" t="s">
        <v>157</v>
      </c>
      <c r="C397" s="140"/>
      <c r="D397" s="168"/>
      <c r="E397" s="77"/>
      <c r="F397" s="56"/>
    </row>
    <row r="398" spans="1:7" ht="11.45" customHeight="1" x14ac:dyDescent="0.2">
      <c r="A398" s="58" t="s">
        <v>158</v>
      </c>
      <c r="B398" s="236" t="s">
        <v>159</v>
      </c>
      <c r="C398" s="155" t="s">
        <v>20</v>
      </c>
      <c r="D398" s="172">
        <v>15</v>
      </c>
      <c r="E398" s="34"/>
      <c r="F398" s="61"/>
      <c r="G398" s="7"/>
    </row>
    <row r="399" spans="1:7" ht="11.45" customHeight="1" x14ac:dyDescent="0.2">
      <c r="A399" s="58"/>
      <c r="B399" s="236"/>
      <c r="C399" s="155"/>
      <c r="D399" s="172"/>
      <c r="E399" s="34"/>
      <c r="F399" s="61"/>
      <c r="G399" s="7"/>
    </row>
    <row r="400" spans="1:7" ht="11.45" customHeight="1" x14ac:dyDescent="0.2">
      <c r="A400" s="58"/>
      <c r="B400" s="236"/>
      <c r="C400" s="155"/>
      <c r="D400" s="172"/>
      <c r="E400" s="34"/>
      <c r="F400" s="61"/>
      <c r="G400" s="7"/>
    </row>
    <row r="401" spans="1:7" ht="11.45" customHeight="1" x14ac:dyDescent="0.2">
      <c r="A401" s="58"/>
      <c r="B401" s="236"/>
      <c r="C401" s="155"/>
      <c r="D401" s="172"/>
      <c r="E401" s="34"/>
      <c r="F401" s="61"/>
      <c r="G401" s="7"/>
    </row>
    <row r="402" spans="1:7" ht="11.45" customHeight="1" x14ac:dyDescent="0.2">
      <c r="A402" s="58"/>
      <c r="B402" s="236"/>
      <c r="C402" s="155"/>
      <c r="D402" s="172"/>
      <c r="E402" s="34"/>
      <c r="F402" s="61"/>
      <c r="G402" s="7"/>
    </row>
    <row r="403" spans="1:7" ht="11.45" customHeight="1" x14ac:dyDescent="0.2">
      <c r="A403" s="58"/>
      <c r="B403" s="120"/>
      <c r="C403" s="155"/>
      <c r="D403" s="172"/>
      <c r="E403" s="34"/>
      <c r="F403" s="61"/>
      <c r="G403" s="7"/>
    </row>
    <row r="404" spans="1:7" ht="11.45" customHeight="1" x14ac:dyDescent="0.2">
      <c r="A404" s="58" t="s">
        <v>160</v>
      </c>
      <c r="B404" s="236" t="s">
        <v>161</v>
      </c>
      <c r="C404" s="155" t="s">
        <v>20</v>
      </c>
      <c r="D404" s="172">
        <v>38</v>
      </c>
      <c r="E404" s="34"/>
      <c r="F404" s="61"/>
      <c r="G404" s="7"/>
    </row>
    <row r="405" spans="1:7" ht="11.45" customHeight="1" x14ac:dyDescent="0.2">
      <c r="A405" s="58"/>
      <c r="B405" s="236"/>
      <c r="C405" s="155"/>
      <c r="D405" s="172"/>
      <c r="E405" s="34"/>
      <c r="F405" s="61"/>
      <c r="G405" s="7"/>
    </row>
    <row r="406" spans="1:7" ht="11.45" customHeight="1" x14ac:dyDescent="0.2">
      <c r="A406" s="58"/>
      <c r="B406" s="236"/>
      <c r="C406" s="155"/>
      <c r="D406" s="172"/>
      <c r="E406" s="34"/>
      <c r="F406" s="61"/>
      <c r="G406" s="7"/>
    </row>
    <row r="407" spans="1:7" ht="11.45" customHeight="1" x14ac:dyDescent="0.2">
      <c r="A407" s="57" t="s">
        <v>156</v>
      </c>
      <c r="B407" s="42" t="s">
        <v>162</v>
      </c>
      <c r="C407" s="140"/>
      <c r="D407" s="172"/>
      <c r="E407" s="34"/>
      <c r="F407" s="55"/>
      <c r="G407" s="7"/>
    </row>
    <row r="408" spans="1:7" ht="11.45" customHeight="1" x14ac:dyDescent="0.2">
      <c r="A408" s="197"/>
      <c r="B408" s="198"/>
      <c r="C408" s="148"/>
      <c r="D408" s="185"/>
      <c r="E408" s="115"/>
      <c r="F408" s="107"/>
      <c r="G408" s="7"/>
    </row>
    <row r="409" spans="1:7" ht="11.45" customHeight="1" x14ac:dyDescent="0.2">
      <c r="A409" s="57" t="s">
        <v>163</v>
      </c>
      <c r="B409" s="42" t="s">
        <v>164</v>
      </c>
      <c r="C409" s="140"/>
      <c r="D409" s="172"/>
      <c r="E409" s="34"/>
      <c r="F409" s="56"/>
    </row>
    <row r="410" spans="1:7" ht="11.45" customHeight="1" x14ac:dyDescent="0.2">
      <c r="A410" s="58" t="s">
        <v>165</v>
      </c>
      <c r="B410" s="236" t="s">
        <v>166</v>
      </c>
      <c r="C410" s="155" t="s">
        <v>7</v>
      </c>
      <c r="D410" s="172">
        <v>620.5</v>
      </c>
      <c r="E410" s="34"/>
      <c r="F410" s="61"/>
      <c r="G410" s="7"/>
    </row>
    <row r="411" spans="1:7" ht="11.45" customHeight="1" x14ac:dyDescent="0.2">
      <c r="A411" s="58"/>
      <c r="B411" s="236"/>
      <c r="C411" s="155"/>
      <c r="D411" s="172"/>
      <c r="E411" s="34"/>
      <c r="F411" s="61"/>
      <c r="G411" s="7"/>
    </row>
    <row r="412" spans="1:7" ht="11.45" customHeight="1" x14ac:dyDescent="0.2">
      <c r="A412" s="58"/>
      <c r="B412" s="236"/>
      <c r="C412" s="155"/>
      <c r="D412" s="172"/>
      <c r="E412" s="34"/>
      <c r="F412" s="61"/>
      <c r="G412" s="7"/>
    </row>
    <row r="413" spans="1:7" ht="11.45" customHeight="1" x14ac:dyDescent="0.2">
      <c r="A413" s="58"/>
      <c r="B413" s="98"/>
      <c r="C413" s="155"/>
      <c r="D413" s="172"/>
      <c r="E413" s="34"/>
      <c r="F413" s="61"/>
      <c r="G413" s="7"/>
    </row>
    <row r="414" spans="1:7" ht="11.45" customHeight="1" x14ac:dyDescent="0.2">
      <c r="A414" s="58" t="s">
        <v>167</v>
      </c>
      <c r="B414" s="236" t="s">
        <v>168</v>
      </c>
      <c r="C414" s="155" t="s">
        <v>7</v>
      </c>
      <c r="D414" s="172">
        <v>477.4</v>
      </c>
      <c r="E414" s="34"/>
      <c r="F414" s="61"/>
      <c r="G414" s="7"/>
    </row>
    <row r="415" spans="1:7" ht="11.45" customHeight="1" x14ac:dyDescent="0.2">
      <c r="A415" s="58"/>
      <c r="B415" s="236"/>
      <c r="C415" s="155"/>
      <c r="D415" s="172"/>
      <c r="E415" s="34"/>
      <c r="F415" s="61"/>
      <c r="G415" s="7"/>
    </row>
    <row r="416" spans="1:7" ht="11.45" customHeight="1" x14ac:dyDescent="0.2">
      <c r="A416" s="58"/>
      <c r="B416" s="236"/>
      <c r="C416" s="155"/>
      <c r="D416" s="172"/>
      <c r="E416" s="34"/>
      <c r="F416" s="61"/>
      <c r="G416" s="7"/>
    </row>
    <row r="417" spans="1:7" ht="11.45" customHeight="1" x14ac:dyDescent="0.2">
      <c r="A417" s="57" t="s">
        <v>163</v>
      </c>
      <c r="B417" s="42" t="s">
        <v>169</v>
      </c>
      <c r="C417" s="140"/>
      <c r="D417" s="172"/>
      <c r="E417" s="34"/>
      <c r="F417" s="55"/>
      <c r="G417" s="7"/>
    </row>
    <row r="418" spans="1:7" ht="11.45" customHeight="1" x14ac:dyDescent="0.2">
      <c r="A418" s="57"/>
      <c r="B418" s="42"/>
      <c r="C418" s="140"/>
      <c r="D418" s="168"/>
      <c r="E418" s="34"/>
      <c r="F418" s="56"/>
      <c r="G418" s="7"/>
    </row>
    <row r="419" spans="1:7" ht="11.45" customHeight="1" x14ac:dyDescent="0.2">
      <c r="A419" s="57" t="s">
        <v>170</v>
      </c>
      <c r="B419" s="42" t="s">
        <v>171</v>
      </c>
      <c r="C419" s="140"/>
      <c r="D419" s="172"/>
      <c r="E419" s="34"/>
      <c r="F419" s="56"/>
    </row>
    <row r="420" spans="1:7" ht="11.45" customHeight="1" x14ac:dyDescent="0.2">
      <c r="A420" s="58" t="s">
        <v>383</v>
      </c>
      <c r="B420" s="236" t="s">
        <v>172</v>
      </c>
      <c r="C420" s="155" t="s">
        <v>7</v>
      </c>
      <c r="D420" s="172">
        <v>615.6</v>
      </c>
      <c r="E420" s="34"/>
      <c r="F420" s="61"/>
      <c r="G420" s="7"/>
    </row>
    <row r="421" spans="1:7" ht="11.45" customHeight="1" x14ac:dyDescent="0.2">
      <c r="A421" s="58"/>
      <c r="B421" s="236"/>
      <c r="C421" s="155"/>
      <c r="D421" s="172"/>
      <c r="E421" s="34"/>
      <c r="F421" s="61"/>
      <c r="G421" s="7"/>
    </row>
    <row r="422" spans="1:7" ht="11.45" customHeight="1" x14ac:dyDescent="0.2">
      <c r="A422" s="58"/>
      <c r="B422" s="236"/>
      <c r="C422" s="155"/>
      <c r="D422" s="172"/>
      <c r="E422" s="34"/>
      <c r="F422" s="61"/>
      <c r="G422" s="7"/>
    </row>
    <row r="423" spans="1:7" ht="11.45" customHeight="1" x14ac:dyDescent="0.2">
      <c r="A423" s="58"/>
      <c r="B423" s="120"/>
      <c r="C423" s="155"/>
      <c r="D423" s="172"/>
      <c r="E423" s="34"/>
      <c r="F423" s="61"/>
      <c r="G423" s="7"/>
    </row>
    <row r="424" spans="1:7" ht="11.45" customHeight="1" x14ac:dyDescent="0.2">
      <c r="A424" s="58" t="s">
        <v>382</v>
      </c>
      <c r="B424" s="236" t="s">
        <v>377</v>
      </c>
      <c r="C424" s="155" t="s">
        <v>7</v>
      </c>
      <c r="D424" s="172">
        <v>990</v>
      </c>
      <c r="E424" s="34"/>
      <c r="F424" s="61"/>
      <c r="G424" s="7"/>
    </row>
    <row r="425" spans="1:7" ht="11.45" customHeight="1" x14ac:dyDescent="0.2">
      <c r="A425" s="58"/>
      <c r="B425" s="236"/>
      <c r="C425" s="155"/>
      <c r="D425" s="172"/>
      <c r="E425" s="34"/>
      <c r="F425" s="61"/>
      <c r="G425" s="7"/>
    </row>
    <row r="426" spans="1:7" ht="11.45" customHeight="1" x14ac:dyDescent="0.2">
      <c r="A426" s="58"/>
      <c r="B426" s="236"/>
      <c r="C426" s="155"/>
      <c r="D426" s="172"/>
      <c r="E426" s="34"/>
      <c r="F426" s="61"/>
      <c r="G426" s="7"/>
    </row>
    <row r="427" spans="1:7" ht="11.45" customHeight="1" x14ac:dyDescent="0.2">
      <c r="A427" s="57" t="s">
        <v>170</v>
      </c>
      <c r="B427" s="42" t="s">
        <v>173</v>
      </c>
      <c r="C427" s="140"/>
      <c r="D427" s="172"/>
      <c r="E427" s="34"/>
      <c r="F427" s="55"/>
      <c r="G427" s="7"/>
    </row>
    <row r="428" spans="1:7" ht="11.45" customHeight="1" x14ac:dyDescent="0.2">
      <c r="A428" s="57"/>
      <c r="B428" s="42"/>
      <c r="C428" s="140"/>
      <c r="D428" s="168"/>
      <c r="E428" s="34"/>
      <c r="F428" s="56"/>
      <c r="G428" s="7"/>
    </row>
    <row r="429" spans="1:7" ht="11.45" customHeight="1" x14ac:dyDescent="0.2">
      <c r="A429" s="57" t="s">
        <v>174</v>
      </c>
      <c r="B429" s="97" t="s">
        <v>175</v>
      </c>
      <c r="C429" s="154"/>
      <c r="D429" s="178"/>
      <c r="E429" s="78"/>
      <c r="F429" s="56"/>
    </row>
    <row r="430" spans="1:7" ht="11.45" customHeight="1" x14ac:dyDescent="0.2">
      <c r="A430" s="58" t="s">
        <v>384</v>
      </c>
      <c r="B430" s="236" t="s">
        <v>176</v>
      </c>
      <c r="C430" s="155" t="s">
        <v>20</v>
      </c>
      <c r="D430" s="172">
        <v>2</v>
      </c>
      <c r="E430" s="34"/>
      <c r="F430" s="61"/>
      <c r="G430" s="7"/>
    </row>
    <row r="431" spans="1:7" ht="11.45" customHeight="1" x14ac:dyDescent="0.2">
      <c r="A431" s="58"/>
      <c r="B431" s="236"/>
      <c r="C431" s="155"/>
      <c r="D431" s="172"/>
      <c r="E431" s="34"/>
      <c r="F431" s="61"/>
      <c r="G431" s="7"/>
    </row>
    <row r="432" spans="1:7" ht="11.45" customHeight="1" x14ac:dyDescent="0.2">
      <c r="A432" s="58"/>
      <c r="B432" s="100"/>
      <c r="C432" s="155"/>
      <c r="D432" s="172"/>
      <c r="E432" s="34"/>
      <c r="F432" s="61"/>
      <c r="G432" s="7"/>
    </row>
    <row r="433" spans="1:7" ht="11.45" customHeight="1" x14ac:dyDescent="0.2">
      <c r="A433" s="58" t="s">
        <v>385</v>
      </c>
      <c r="B433" s="236" t="s">
        <v>177</v>
      </c>
      <c r="C433" s="155" t="s">
        <v>20</v>
      </c>
      <c r="D433" s="172">
        <v>3</v>
      </c>
      <c r="E433" s="34"/>
      <c r="F433" s="61"/>
      <c r="G433" s="7"/>
    </row>
    <row r="434" spans="1:7" ht="11.45" customHeight="1" x14ac:dyDescent="0.2">
      <c r="A434" s="116"/>
      <c r="B434" s="250"/>
      <c r="C434" s="161"/>
      <c r="D434" s="185"/>
      <c r="E434" s="115"/>
      <c r="F434" s="62"/>
      <c r="G434" s="7"/>
    </row>
    <row r="435" spans="1:7" ht="11.45" customHeight="1" x14ac:dyDescent="0.2">
      <c r="A435" s="58" t="s">
        <v>386</v>
      </c>
      <c r="B435" s="236" t="s">
        <v>178</v>
      </c>
      <c r="C435" s="155" t="s">
        <v>20</v>
      </c>
      <c r="D435" s="172">
        <v>1</v>
      </c>
      <c r="E435" s="34"/>
      <c r="F435" s="61"/>
      <c r="G435" s="7"/>
    </row>
    <row r="436" spans="1:7" ht="11.45" customHeight="1" x14ac:dyDescent="0.2">
      <c r="A436" s="58"/>
      <c r="B436" s="236"/>
      <c r="C436" s="155"/>
      <c r="D436" s="172"/>
      <c r="E436" s="34"/>
      <c r="F436" s="61"/>
      <c r="G436" s="7"/>
    </row>
    <row r="437" spans="1:7" ht="11.45" customHeight="1" x14ac:dyDescent="0.2">
      <c r="A437" s="58"/>
      <c r="B437" s="100"/>
      <c r="C437" s="155"/>
      <c r="D437" s="172"/>
      <c r="E437" s="34"/>
      <c r="F437" s="61"/>
      <c r="G437" s="7"/>
    </row>
    <row r="438" spans="1:7" ht="11.45" customHeight="1" x14ac:dyDescent="0.2">
      <c r="A438" s="58" t="s">
        <v>387</v>
      </c>
      <c r="B438" s="236" t="s">
        <v>179</v>
      </c>
      <c r="C438" s="155" t="s">
        <v>20</v>
      </c>
      <c r="D438" s="172">
        <v>1</v>
      </c>
      <c r="E438" s="34"/>
      <c r="F438" s="61"/>
      <c r="G438" s="7"/>
    </row>
    <row r="439" spans="1:7" ht="11.45" customHeight="1" x14ac:dyDescent="0.2">
      <c r="A439" s="58"/>
      <c r="B439" s="236"/>
      <c r="C439" s="155"/>
      <c r="D439" s="172"/>
      <c r="E439" s="34"/>
      <c r="F439" s="61"/>
      <c r="G439" s="7"/>
    </row>
    <row r="440" spans="1:7" ht="11.45" customHeight="1" x14ac:dyDescent="0.2">
      <c r="A440" s="58"/>
      <c r="B440" s="236"/>
      <c r="C440" s="155"/>
      <c r="D440" s="172"/>
      <c r="E440" s="34"/>
      <c r="F440" s="61"/>
      <c r="G440" s="7"/>
    </row>
    <row r="441" spans="1:7" ht="11.45" customHeight="1" x14ac:dyDescent="0.2">
      <c r="A441" s="58"/>
      <c r="B441" s="100"/>
      <c r="C441" s="155"/>
      <c r="D441" s="172"/>
      <c r="E441" s="34"/>
      <c r="F441" s="61"/>
      <c r="G441" s="7"/>
    </row>
    <row r="442" spans="1:7" ht="11.45" customHeight="1" x14ac:dyDescent="0.2">
      <c r="A442" s="58" t="s">
        <v>388</v>
      </c>
      <c r="B442" s="236" t="s">
        <v>180</v>
      </c>
      <c r="C442" s="155" t="s">
        <v>20</v>
      </c>
      <c r="D442" s="172">
        <v>1</v>
      </c>
      <c r="E442" s="34"/>
      <c r="F442" s="61"/>
      <c r="G442" s="7"/>
    </row>
    <row r="443" spans="1:7" ht="11.45" customHeight="1" x14ac:dyDescent="0.2">
      <c r="A443" s="58"/>
      <c r="B443" s="236"/>
      <c r="C443" s="155"/>
      <c r="D443" s="172"/>
      <c r="E443" s="34"/>
      <c r="F443" s="61"/>
      <c r="G443" s="7"/>
    </row>
    <row r="444" spans="1:7" ht="11.45" customHeight="1" x14ac:dyDescent="0.2">
      <c r="A444" s="58"/>
      <c r="B444" s="236"/>
      <c r="C444" s="155"/>
      <c r="D444" s="172"/>
      <c r="E444" s="34"/>
      <c r="F444" s="61"/>
      <c r="G444" s="7"/>
    </row>
    <row r="445" spans="1:7" ht="11.45" customHeight="1" x14ac:dyDescent="0.2">
      <c r="A445" s="58"/>
      <c r="B445" s="100"/>
      <c r="C445" s="155"/>
      <c r="D445" s="172"/>
      <c r="E445" s="34"/>
      <c r="F445" s="61"/>
      <c r="G445" s="7"/>
    </row>
    <row r="446" spans="1:7" ht="11.45" customHeight="1" x14ac:dyDescent="0.2">
      <c r="A446" s="58" t="s">
        <v>389</v>
      </c>
      <c r="B446" s="236" t="s">
        <v>181</v>
      </c>
      <c r="C446" s="155" t="s">
        <v>20</v>
      </c>
      <c r="D446" s="172">
        <v>3</v>
      </c>
      <c r="E446" s="34"/>
      <c r="F446" s="61"/>
      <c r="G446" s="7"/>
    </row>
    <row r="447" spans="1:7" ht="11.45" customHeight="1" x14ac:dyDescent="0.2">
      <c r="A447" s="58"/>
      <c r="B447" s="236"/>
      <c r="C447" s="155"/>
      <c r="D447" s="172"/>
      <c r="E447" s="34"/>
      <c r="F447" s="61"/>
      <c r="G447" s="7"/>
    </row>
    <row r="448" spans="1:7" ht="11.45" customHeight="1" x14ac:dyDescent="0.2">
      <c r="A448" s="58"/>
      <c r="B448" s="236"/>
      <c r="C448" s="155"/>
      <c r="D448" s="172"/>
      <c r="E448" s="34"/>
      <c r="F448" s="61"/>
      <c r="G448" s="7"/>
    </row>
    <row r="449" spans="1:7" ht="11.45" customHeight="1" x14ac:dyDescent="0.2">
      <c r="A449" s="58"/>
      <c r="B449" s="100"/>
      <c r="C449" s="155"/>
      <c r="D449" s="172"/>
      <c r="E449" s="34"/>
      <c r="F449" s="61"/>
      <c r="G449" s="7"/>
    </row>
    <row r="450" spans="1:7" ht="11.45" customHeight="1" x14ac:dyDescent="0.2">
      <c r="A450" s="58" t="s">
        <v>390</v>
      </c>
      <c r="B450" s="236" t="s">
        <v>182</v>
      </c>
      <c r="C450" s="155" t="s">
        <v>20</v>
      </c>
      <c r="D450" s="172">
        <v>8</v>
      </c>
      <c r="E450" s="34"/>
      <c r="F450" s="61"/>
      <c r="G450" s="7"/>
    </row>
    <row r="451" spans="1:7" ht="11.45" customHeight="1" x14ac:dyDescent="0.2">
      <c r="A451" s="58"/>
      <c r="B451" s="236"/>
      <c r="C451" s="155"/>
      <c r="D451" s="172"/>
      <c r="E451" s="34"/>
      <c r="F451" s="61"/>
      <c r="G451" s="7"/>
    </row>
    <row r="452" spans="1:7" ht="11.45" customHeight="1" x14ac:dyDescent="0.2">
      <c r="A452" s="58"/>
      <c r="B452" s="236"/>
      <c r="C452" s="155"/>
      <c r="D452" s="172"/>
      <c r="E452" s="34"/>
      <c r="F452" s="61"/>
      <c r="G452" s="7"/>
    </row>
    <row r="453" spans="1:7" ht="11.45" customHeight="1" x14ac:dyDescent="0.2">
      <c r="A453" s="58"/>
      <c r="B453" s="120"/>
      <c r="C453" s="155"/>
      <c r="D453" s="172"/>
      <c r="E453" s="34"/>
      <c r="F453" s="61"/>
      <c r="G453" s="7"/>
    </row>
    <row r="454" spans="1:7" ht="11.45" customHeight="1" x14ac:dyDescent="0.2">
      <c r="A454" s="58" t="s">
        <v>391</v>
      </c>
      <c r="B454" s="236" t="s">
        <v>183</v>
      </c>
      <c r="C454" s="155" t="s">
        <v>20</v>
      </c>
      <c r="D454" s="172">
        <v>4</v>
      </c>
      <c r="E454" s="34"/>
      <c r="F454" s="61"/>
      <c r="G454" s="7"/>
    </row>
    <row r="455" spans="1:7" ht="11.45" customHeight="1" x14ac:dyDescent="0.2">
      <c r="A455" s="58"/>
      <c r="B455" s="236"/>
      <c r="C455" s="155"/>
      <c r="D455" s="172"/>
      <c r="E455" s="34"/>
      <c r="F455" s="61"/>
      <c r="G455" s="7"/>
    </row>
    <row r="456" spans="1:7" ht="11.45" customHeight="1" x14ac:dyDescent="0.2">
      <c r="A456" s="58"/>
      <c r="B456" s="236"/>
      <c r="C456" s="155"/>
      <c r="D456" s="172"/>
      <c r="E456" s="34"/>
      <c r="F456" s="61"/>
      <c r="G456" s="7"/>
    </row>
    <row r="457" spans="1:7" ht="11.45" customHeight="1" x14ac:dyDescent="0.2">
      <c r="A457" s="58"/>
      <c r="B457" s="100"/>
      <c r="C457" s="155"/>
      <c r="D457" s="172"/>
      <c r="E457" s="34"/>
      <c r="F457" s="61"/>
      <c r="G457" s="7"/>
    </row>
    <row r="458" spans="1:7" ht="11.45" customHeight="1" x14ac:dyDescent="0.2">
      <c r="A458" s="58" t="s">
        <v>392</v>
      </c>
      <c r="B458" s="236" t="s">
        <v>184</v>
      </c>
      <c r="C458" s="155" t="s">
        <v>20</v>
      </c>
      <c r="D458" s="172">
        <v>8</v>
      </c>
      <c r="E458" s="34"/>
      <c r="F458" s="61"/>
      <c r="G458" s="7"/>
    </row>
    <row r="459" spans="1:7" ht="11.45" customHeight="1" x14ac:dyDescent="0.2">
      <c r="A459" s="58"/>
      <c r="B459" s="236"/>
      <c r="C459" s="155"/>
      <c r="D459" s="172"/>
      <c r="E459" s="34"/>
      <c r="F459" s="61"/>
      <c r="G459" s="7"/>
    </row>
    <row r="460" spans="1:7" ht="11.45" customHeight="1" x14ac:dyDescent="0.2">
      <c r="A460" s="116"/>
      <c r="B460" s="250"/>
      <c r="C460" s="161"/>
      <c r="D460" s="185"/>
      <c r="E460" s="115"/>
      <c r="F460" s="62"/>
      <c r="G460" s="7"/>
    </row>
    <row r="461" spans="1:7" ht="11.45" customHeight="1" x14ac:dyDescent="0.2">
      <c r="A461" s="58" t="s">
        <v>393</v>
      </c>
      <c r="B461" s="236" t="s">
        <v>185</v>
      </c>
      <c r="C461" s="155" t="s">
        <v>20</v>
      </c>
      <c r="D461" s="172">
        <v>4</v>
      </c>
      <c r="E461" s="34"/>
      <c r="F461" s="61"/>
      <c r="G461" s="7"/>
    </row>
    <row r="462" spans="1:7" ht="11.45" customHeight="1" x14ac:dyDescent="0.2">
      <c r="A462" s="58"/>
      <c r="B462" s="236"/>
      <c r="C462" s="155"/>
      <c r="D462" s="172"/>
      <c r="E462" s="34"/>
      <c r="F462" s="61"/>
      <c r="G462" s="7"/>
    </row>
    <row r="463" spans="1:7" ht="11.45" customHeight="1" x14ac:dyDescent="0.2">
      <c r="A463" s="58"/>
      <c r="B463" s="236"/>
      <c r="C463" s="155"/>
      <c r="D463" s="172"/>
      <c r="E463" s="34"/>
      <c r="F463" s="61"/>
      <c r="G463" s="7"/>
    </row>
    <row r="464" spans="1:7" ht="11.45" customHeight="1" x14ac:dyDescent="0.2">
      <c r="A464" s="58"/>
      <c r="B464" s="100"/>
      <c r="C464" s="155"/>
      <c r="D464" s="172"/>
      <c r="E464" s="34"/>
      <c r="F464" s="61"/>
      <c r="G464" s="7"/>
    </row>
    <row r="465" spans="1:7" ht="11.45" customHeight="1" x14ac:dyDescent="0.2">
      <c r="A465" s="58" t="s">
        <v>394</v>
      </c>
      <c r="B465" s="236" t="s">
        <v>186</v>
      </c>
      <c r="C465" s="155" t="s">
        <v>20</v>
      </c>
      <c r="D465" s="172">
        <v>8</v>
      </c>
      <c r="E465" s="34"/>
      <c r="F465" s="61"/>
      <c r="G465" s="7"/>
    </row>
    <row r="466" spans="1:7" ht="11.45" customHeight="1" x14ac:dyDescent="0.2">
      <c r="A466" s="58"/>
      <c r="B466" s="236"/>
      <c r="C466" s="155"/>
      <c r="D466" s="172"/>
      <c r="E466" s="34"/>
      <c r="F466" s="61"/>
      <c r="G466" s="7"/>
    </row>
    <row r="467" spans="1:7" ht="11.45" customHeight="1" x14ac:dyDescent="0.2">
      <c r="A467" s="58"/>
      <c r="B467" s="236"/>
      <c r="C467" s="155"/>
      <c r="D467" s="172"/>
      <c r="E467" s="34"/>
      <c r="F467" s="61"/>
      <c r="G467" s="7"/>
    </row>
    <row r="468" spans="1:7" ht="11.45" customHeight="1" x14ac:dyDescent="0.2">
      <c r="A468" s="58"/>
      <c r="B468" s="100"/>
      <c r="C468" s="155"/>
      <c r="D468" s="172"/>
      <c r="E468" s="34"/>
      <c r="F468" s="61"/>
      <c r="G468" s="7"/>
    </row>
    <row r="469" spans="1:7" ht="11.45" customHeight="1" x14ac:dyDescent="0.2">
      <c r="A469" s="58" t="s">
        <v>395</v>
      </c>
      <c r="B469" s="236" t="s">
        <v>187</v>
      </c>
      <c r="C469" s="155" t="s">
        <v>20</v>
      </c>
      <c r="D469" s="172">
        <v>3</v>
      </c>
      <c r="E469" s="34"/>
      <c r="F469" s="61"/>
      <c r="G469" s="7"/>
    </row>
    <row r="470" spans="1:7" ht="11.45" customHeight="1" x14ac:dyDescent="0.2">
      <c r="A470" s="58"/>
      <c r="B470" s="236"/>
      <c r="C470" s="155"/>
      <c r="D470" s="172"/>
      <c r="E470" s="34"/>
      <c r="F470" s="61"/>
      <c r="G470" s="7"/>
    </row>
    <row r="471" spans="1:7" ht="11.45" customHeight="1" x14ac:dyDescent="0.2">
      <c r="A471" s="58"/>
      <c r="B471" s="236"/>
      <c r="C471" s="155"/>
      <c r="D471" s="172"/>
      <c r="E471" s="34"/>
      <c r="F471" s="61"/>
      <c r="G471" s="7"/>
    </row>
    <row r="472" spans="1:7" ht="11.45" customHeight="1" x14ac:dyDescent="0.2">
      <c r="A472" s="58"/>
      <c r="B472" s="100"/>
      <c r="C472" s="155"/>
      <c r="D472" s="172"/>
      <c r="E472" s="34"/>
      <c r="F472" s="61"/>
      <c r="G472" s="7"/>
    </row>
    <row r="473" spans="1:7" ht="11.45" customHeight="1" x14ac:dyDescent="0.2">
      <c r="A473" s="58" t="s">
        <v>397</v>
      </c>
      <c r="B473" s="236" t="s">
        <v>188</v>
      </c>
      <c r="C473" s="155" t="s">
        <v>20</v>
      </c>
      <c r="D473" s="172">
        <v>2</v>
      </c>
      <c r="E473" s="34"/>
      <c r="F473" s="61"/>
      <c r="G473" s="7"/>
    </row>
    <row r="474" spans="1:7" ht="11.45" customHeight="1" x14ac:dyDescent="0.2">
      <c r="A474" s="58"/>
      <c r="B474" s="236"/>
      <c r="C474" s="155"/>
      <c r="D474" s="172"/>
      <c r="E474" s="34"/>
      <c r="F474" s="61"/>
      <c r="G474" s="7"/>
    </row>
    <row r="475" spans="1:7" ht="11.45" customHeight="1" x14ac:dyDescent="0.2">
      <c r="A475" s="58"/>
      <c r="B475" s="236"/>
      <c r="C475" s="155"/>
      <c r="D475" s="172"/>
      <c r="E475" s="34"/>
      <c r="F475" s="61"/>
      <c r="G475" s="7"/>
    </row>
    <row r="476" spans="1:7" ht="11.45" customHeight="1" x14ac:dyDescent="0.2">
      <c r="A476" s="58"/>
      <c r="B476" s="100"/>
      <c r="C476" s="155"/>
      <c r="D476" s="172"/>
      <c r="E476" s="34"/>
      <c r="F476" s="61"/>
      <c r="G476" s="7"/>
    </row>
    <row r="477" spans="1:7" ht="11.45" customHeight="1" x14ac:dyDescent="0.2">
      <c r="A477" s="58" t="s">
        <v>396</v>
      </c>
      <c r="B477" s="236" t="s">
        <v>190</v>
      </c>
      <c r="C477" s="155" t="s">
        <v>20</v>
      </c>
      <c r="D477" s="172">
        <v>4</v>
      </c>
      <c r="E477" s="34"/>
      <c r="F477" s="61"/>
      <c r="G477" s="7"/>
    </row>
    <row r="478" spans="1:7" ht="11.45" customHeight="1" x14ac:dyDescent="0.2">
      <c r="A478" s="58"/>
      <c r="B478" s="236"/>
      <c r="C478" s="155"/>
      <c r="D478" s="172"/>
      <c r="E478" s="34"/>
      <c r="F478" s="61"/>
      <c r="G478" s="7"/>
    </row>
    <row r="479" spans="1:7" ht="11.45" customHeight="1" x14ac:dyDescent="0.2">
      <c r="A479" s="58"/>
      <c r="B479" s="100"/>
      <c r="C479" s="155"/>
      <c r="D479" s="172"/>
      <c r="E479" s="34"/>
      <c r="F479" s="61"/>
      <c r="G479" s="7"/>
    </row>
    <row r="480" spans="1:7" ht="11.45" customHeight="1" x14ac:dyDescent="0.2">
      <c r="A480" s="58" t="s">
        <v>398</v>
      </c>
      <c r="B480" s="236" t="s">
        <v>191</v>
      </c>
      <c r="C480" s="155" t="s">
        <v>20</v>
      </c>
      <c r="D480" s="172">
        <v>9</v>
      </c>
      <c r="E480" s="34"/>
      <c r="F480" s="61"/>
      <c r="G480" s="7"/>
    </row>
    <row r="481" spans="1:7" ht="11.45" customHeight="1" x14ac:dyDescent="0.2">
      <c r="A481" s="58"/>
      <c r="B481" s="236"/>
      <c r="C481" s="155"/>
      <c r="D481" s="172"/>
      <c r="E481" s="34"/>
      <c r="F481" s="62"/>
      <c r="G481" s="7"/>
    </row>
    <row r="482" spans="1:7" ht="11.45" customHeight="1" x14ac:dyDescent="0.2">
      <c r="A482" s="57" t="s">
        <v>174</v>
      </c>
      <c r="B482" s="97" t="s">
        <v>192</v>
      </c>
      <c r="C482" s="154"/>
      <c r="D482" s="178"/>
      <c r="E482" s="78"/>
      <c r="F482" s="56"/>
      <c r="G482" s="7"/>
    </row>
    <row r="483" spans="1:7" ht="11.45" customHeight="1" x14ac:dyDescent="0.2">
      <c r="A483" s="58"/>
      <c r="B483" s="98"/>
      <c r="C483" s="155"/>
      <c r="D483" s="172"/>
      <c r="E483" s="34"/>
      <c r="F483" s="61"/>
      <c r="G483" s="7"/>
    </row>
    <row r="484" spans="1:7" ht="11.45" customHeight="1" x14ac:dyDescent="0.2">
      <c r="A484" s="57" t="s">
        <v>193</v>
      </c>
      <c r="B484" s="97" t="s">
        <v>194</v>
      </c>
      <c r="C484" s="154"/>
      <c r="D484" s="178"/>
      <c r="E484" s="78"/>
      <c r="F484" s="61"/>
    </row>
    <row r="485" spans="1:7" ht="11.45" customHeight="1" x14ac:dyDescent="0.2">
      <c r="A485" s="58" t="s">
        <v>399</v>
      </c>
      <c r="B485" s="236" t="s">
        <v>195</v>
      </c>
      <c r="C485" s="155" t="s">
        <v>20</v>
      </c>
      <c r="D485" s="172">
        <v>1</v>
      </c>
      <c r="E485" s="34"/>
      <c r="F485" s="61"/>
      <c r="G485" s="7"/>
    </row>
    <row r="486" spans="1:7" ht="11.45" customHeight="1" x14ac:dyDescent="0.2">
      <c r="A486" s="116"/>
      <c r="B486" s="250"/>
      <c r="C486" s="161"/>
      <c r="D486" s="185"/>
      <c r="E486" s="115"/>
      <c r="F486" s="62"/>
      <c r="G486" s="7"/>
    </row>
    <row r="487" spans="1:7" ht="11.45" customHeight="1" x14ac:dyDescent="0.2">
      <c r="A487" s="58" t="s">
        <v>400</v>
      </c>
      <c r="B487" s="236" t="s">
        <v>196</v>
      </c>
      <c r="C487" s="155" t="s">
        <v>20</v>
      </c>
      <c r="D487" s="172">
        <v>2</v>
      </c>
      <c r="E487" s="34"/>
      <c r="F487" s="61"/>
      <c r="G487" s="7"/>
    </row>
    <row r="488" spans="1:7" ht="11.45" customHeight="1" x14ac:dyDescent="0.2">
      <c r="A488" s="58"/>
      <c r="B488" s="236"/>
      <c r="C488" s="155"/>
      <c r="D488" s="172"/>
      <c r="E488" s="34"/>
      <c r="F488" s="61"/>
      <c r="G488" s="7"/>
    </row>
    <row r="489" spans="1:7" ht="11.45" customHeight="1" x14ac:dyDescent="0.2">
      <c r="A489" s="58"/>
      <c r="B489" s="100"/>
      <c r="C489" s="155"/>
      <c r="D489" s="172"/>
      <c r="E489" s="34"/>
      <c r="F489" s="61"/>
      <c r="G489" s="7"/>
    </row>
    <row r="490" spans="1:7" ht="11.45" customHeight="1" x14ac:dyDescent="0.2">
      <c r="A490" s="58" t="s">
        <v>401</v>
      </c>
      <c r="B490" s="236" t="s">
        <v>197</v>
      </c>
      <c r="C490" s="155" t="s">
        <v>20</v>
      </c>
      <c r="D490" s="172">
        <v>1</v>
      </c>
      <c r="E490" s="34"/>
      <c r="F490" s="61"/>
      <c r="G490" s="7"/>
    </row>
    <row r="491" spans="1:7" ht="11.45" customHeight="1" x14ac:dyDescent="0.2">
      <c r="A491" s="58"/>
      <c r="B491" s="236"/>
      <c r="C491" s="155"/>
      <c r="D491" s="172"/>
      <c r="E491" s="34"/>
      <c r="F491" s="61"/>
      <c r="G491" s="7"/>
    </row>
    <row r="492" spans="1:7" ht="11.45" customHeight="1" x14ac:dyDescent="0.2">
      <c r="A492" s="58"/>
      <c r="B492" s="100"/>
      <c r="C492" s="155"/>
      <c r="D492" s="172"/>
      <c r="E492" s="34"/>
      <c r="F492" s="61"/>
      <c r="G492" s="7"/>
    </row>
    <row r="493" spans="1:7" ht="11.45" customHeight="1" x14ac:dyDescent="0.2">
      <c r="A493" s="58" t="s">
        <v>402</v>
      </c>
      <c r="B493" s="236" t="s">
        <v>198</v>
      </c>
      <c r="C493" s="155" t="s">
        <v>20</v>
      </c>
      <c r="D493" s="172">
        <v>2</v>
      </c>
      <c r="E493" s="34"/>
      <c r="F493" s="61"/>
      <c r="G493" s="7"/>
    </row>
    <row r="494" spans="1:7" ht="11.45" customHeight="1" x14ac:dyDescent="0.2">
      <c r="A494" s="58"/>
      <c r="B494" s="236"/>
      <c r="C494" s="155"/>
      <c r="D494" s="172"/>
      <c r="E494" s="34"/>
      <c r="F494" s="61"/>
      <c r="G494" s="7"/>
    </row>
    <row r="495" spans="1:7" ht="11.45" customHeight="1" x14ac:dyDescent="0.2">
      <c r="A495" s="58"/>
      <c r="B495" s="236"/>
      <c r="C495" s="155"/>
      <c r="D495" s="172"/>
      <c r="E495" s="34"/>
      <c r="F495" s="61"/>
      <c r="G495" s="7"/>
    </row>
    <row r="496" spans="1:7" ht="11.45" customHeight="1" x14ac:dyDescent="0.2">
      <c r="A496" s="58"/>
      <c r="B496" s="100"/>
      <c r="C496" s="155"/>
      <c r="D496" s="172"/>
      <c r="E496" s="34"/>
      <c r="F496" s="61"/>
      <c r="G496" s="7"/>
    </row>
    <row r="497" spans="1:7" ht="11.45" customHeight="1" x14ac:dyDescent="0.2">
      <c r="A497" s="58" t="s">
        <v>403</v>
      </c>
      <c r="B497" s="236" t="s">
        <v>199</v>
      </c>
      <c r="C497" s="155" t="s">
        <v>20</v>
      </c>
      <c r="D497" s="172">
        <v>3</v>
      </c>
      <c r="E497" s="34"/>
      <c r="F497" s="61"/>
      <c r="G497" s="7"/>
    </row>
    <row r="498" spans="1:7" ht="11.45" customHeight="1" x14ac:dyDescent="0.2">
      <c r="A498" s="58"/>
      <c r="B498" s="236"/>
      <c r="C498" s="155"/>
      <c r="D498" s="172"/>
      <c r="E498" s="34"/>
      <c r="F498" s="61"/>
      <c r="G498" s="7"/>
    </row>
    <row r="499" spans="1:7" ht="11.45" customHeight="1" x14ac:dyDescent="0.2">
      <c r="A499" s="58"/>
      <c r="B499" s="100"/>
      <c r="C499" s="155"/>
      <c r="D499" s="172"/>
      <c r="E499" s="34"/>
      <c r="F499" s="61"/>
      <c r="G499" s="7"/>
    </row>
    <row r="500" spans="1:7" ht="11.45" customHeight="1" x14ac:dyDescent="0.2">
      <c r="A500" s="58" t="s">
        <v>200</v>
      </c>
      <c r="B500" s="236" t="s">
        <v>201</v>
      </c>
      <c r="C500" s="155" t="s">
        <v>20</v>
      </c>
      <c r="D500" s="172">
        <v>2</v>
      </c>
      <c r="E500" s="34"/>
      <c r="F500" s="61"/>
      <c r="G500" s="7"/>
    </row>
    <row r="501" spans="1:7" ht="11.45" customHeight="1" x14ac:dyDescent="0.2">
      <c r="A501" s="58"/>
      <c r="B501" s="236"/>
      <c r="C501" s="155"/>
      <c r="D501" s="172"/>
      <c r="E501" s="34"/>
      <c r="F501" s="61"/>
      <c r="G501" s="7"/>
    </row>
    <row r="502" spans="1:7" ht="11.45" customHeight="1" x14ac:dyDescent="0.2">
      <c r="A502" s="58"/>
      <c r="B502" s="120"/>
      <c r="C502" s="155"/>
      <c r="D502" s="172"/>
      <c r="E502" s="34"/>
      <c r="F502" s="61"/>
      <c r="G502" s="7"/>
    </row>
    <row r="503" spans="1:7" ht="11.45" customHeight="1" x14ac:dyDescent="0.2">
      <c r="A503" s="58" t="s">
        <v>189</v>
      </c>
      <c r="B503" s="236" t="s">
        <v>378</v>
      </c>
      <c r="C503" s="155" t="s">
        <v>20</v>
      </c>
      <c r="D503" s="172">
        <v>15</v>
      </c>
      <c r="E503" s="34"/>
      <c r="F503" s="61"/>
      <c r="G503" s="7"/>
    </row>
    <row r="504" spans="1:7" ht="11.45" customHeight="1" x14ac:dyDescent="0.2">
      <c r="A504" s="58"/>
      <c r="B504" s="236"/>
      <c r="C504" s="155"/>
      <c r="D504" s="172"/>
      <c r="E504" s="34"/>
      <c r="F504" s="61"/>
      <c r="G504" s="7"/>
    </row>
    <row r="505" spans="1:7" ht="11.45" customHeight="1" x14ac:dyDescent="0.2">
      <c r="A505" s="58"/>
      <c r="B505" s="120"/>
      <c r="C505" s="155"/>
      <c r="D505" s="172"/>
      <c r="E505" s="34"/>
      <c r="F505" s="61"/>
      <c r="G505" s="7"/>
    </row>
    <row r="506" spans="1:7" ht="11.45" customHeight="1" x14ac:dyDescent="0.2">
      <c r="A506" s="57" t="s">
        <v>202</v>
      </c>
      <c r="B506" s="42" t="s">
        <v>203</v>
      </c>
      <c r="C506" s="140"/>
      <c r="D506" s="168"/>
      <c r="E506" s="34"/>
      <c r="F506" s="55"/>
      <c r="G506" s="7"/>
    </row>
    <row r="507" spans="1:7" ht="11.45" customHeight="1" x14ac:dyDescent="0.2">
      <c r="A507" s="57" t="s">
        <v>138</v>
      </c>
      <c r="B507" s="42" t="s">
        <v>204</v>
      </c>
      <c r="C507" s="140"/>
      <c r="D507" s="168"/>
      <c r="E507" s="77"/>
      <c r="F507" s="55"/>
      <c r="G507" s="7"/>
    </row>
    <row r="508" spans="1:7" ht="11.45" customHeight="1" x14ac:dyDescent="0.2">
      <c r="A508" s="57"/>
      <c r="B508" s="42"/>
      <c r="C508" s="140"/>
      <c r="D508" s="168"/>
      <c r="E508" s="77"/>
      <c r="F508" s="56"/>
      <c r="G508" s="7"/>
    </row>
    <row r="509" spans="1:7" ht="11.45" customHeight="1" x14ac:dyDescent="0.2">
      <c r="A509" s="57"/>
      <c r="B509" s="42"/>
      <c r="C509" s="140"/>
      <c r="D509" s="168"/>
      <c r="E509" s="77"/>
      <c r="F509" s="56"/>
      <c r="G509" s="7"/>
    </row>
    <row r="510" spans="1:7" ht="11.45" customHeight="1" x14ac:dyDescent="0.2">
      <c r="A510" s="57"/>
      <c r="B510" s="42"/>
      <c r="C510" s="140"/>
      <c r="D510" s="168"/>
      <c r="E510" s="77"/>
      <c r="F510" s="56"/>
      <c r="G510" s="7"/>
    </row>
    <row r="511" spans="1:7" ht="11.45" customHeight="1" x14ac:dyDescent="0.2">
      <c r="A511" s="57"/>
      <c r="B511" s="42"/>
      <c r="C511" s="140"/>
      <c r="D511" s="168"/>
      <c r="E511" s="77"/>
      <c r="F511" s="56"/>
      <c r="G511" s="7"/>
    </row>
    <row r="512" spans="1:7" ht="11.45" customHeight="1" x14ac:dyDescent="0.2">
      <c r="A512" s="197"/>
      <c r="B512" s="106"/>
      <c r="C512" s="148"/>
      <c r="D512" s="175"/>
      <c r="E512" s="220"/>
      <c r="F512" s="107"/>
      <c r="G512" s="7"/>
    </row>
    <row r="513" spans="1:7" ht="11.45" customHeight="1" x14ac:dyDescent="0.2">
      <c r="A513" s="57" t="s">
        <v>205</v>
      </c>
      <c r="B513" s="42" t="s">
        <v>206</v>
      </c>
      <c r="C513" s="140"/>
      <c r="D513" s="168"/>
      <c r="E513" s="77"/>
      <c r="F513" s="56"/>
    </row>
    <row r="514" spans="1:7" ht="11.45" customHeight="1" x14ac:dyDescent="0.2">
      <c r="A514" s="57" t="s">
        <v>207</v>
      </c>
      <c r="B514" s="42" t="s">
        <v>141</v>
      </c>
      <c r="C514" s="140"/>
      <c r="D514" s="168"/>
      <c r="E514" s="77"/>
      <c r="F514" s="56"/>
      <c r="G514" s="7"/>
    </row>
    <row r="515" spans="1:7" ht="11.45" customHeight="1" x14ac:dyDescent="0.2">
      <c r="A515" s="58" t="s">
        <v>208</v>
      </c>
      <c r="B515" s="236" t="s">
        <v>209</v>
      </c>
      <c r="C515" s="155" t="s">
        <v>18</v>
      </c>
      <c r="D515" s="172">
        <v>830.67660000000001</v>
      </c>
      <c r="E515" s="34"/>
      <c r="F515" s="61"/>
      <c r="G515" s="7"/>
    </row>
    <row r="516" spans="1:7" ht="11.45" customHeight="1" x14ac:dyDescent="0.2">
      <c r="A516" s="58"/>
      <c r="B516" s="236"/>
      <c r="C516" s="155"/>
      <c r="D516" s="172"/>
      <c r="E516" s="34"/>
      <c r="F516" s="62"/>
      <c r="G516" s="7"/>
    </row>
    <row r="517" spans="1:7" ht="11.45" customHeight="1" x14ac:dyDescent="0.2">
      <c r="A517" s="57" t="s">
        <v>207</v>
      </c>
      <c r="B517" s="42" t="s">
        <v>144</v>
      </c>
      <c r="C517" s="140"/>
      <c r="D517" s="172"/>
      <c r="E517" s="34"/>
      <c r="F517" s="56"/>
      <c r="G517" s="7"/>
    </row>
    <row r="518" spans="1:7" ht="11.45" customHeight="1" x14ac:dyDescent="0.2">
      <c r="A518" s="58"/>
      <c r="B518" s="98"/>
      <c r="C518" s="155"/>
      <c r="D518" s="179"/>
      <c r="E518" s="71"/>
      <c r="F518" s="61"/>
      <c r="G518" s="7"/>
    </row>
    <row r="519" spans="1:7" ht="11.45" customHeight="1" x14ac:dyDescent="0.2">
      <c r="A519" s="57" t="s">
        <v>210</v>
      </c>
      <c r="B519" s="97" t="s">
        <v>146</v>
      </c>
      <c r="C519" s="154"/>
      <c r="D519" s="178"/>
      <c r="E519" s="78"/>
      <c r="F519" s="61"/>
    </row>
    <row r="520" spans="1:7" ht="11.45" customHeight="1" x14ac:dyDescent="0.2">
      <c r="A520" s="58" t="s">
        <v>147</v>
      </c>
      <c r="B520" s="236" t="s">
        <v>148</v>
      </c>
      <c r="C520" s="155" t="s">
        <v>23</v>
      </c>
      <c r="D520" s="172">
        <v>1262.628432</v>
      </c>
      <c r="E520" s="34"/>
      <c r="F520" s="61"/>
      <c r="G520" s="7"/>
    </row>
    <row r="521" spans="1:7" ht="11.45" customHeight="1" x14ac:dyDescent="0.2">
      <c r="A521" s="58"/>
      <c r="B521" s="236"/>
      <c r="C521" s="155"/>
      <c r="D521" s="172"/>
      <c r="E521" s="34"/>
      <c r="F521" s="61"/>
      <c r="G521" s="7"/>
    </row>
    <row r="522" spans="1:7" ht="11.45" customHeight="1" x14ac:dyDescent="0.2">
      <c r="A522" s="58"/>
      <c r="B522" s="98"/>
      <c r="C522" s="155"/>
      <c r="D522" s="172"/>
      <c r="E522" s="34"/>
      <c r="F522" s="61"/>
      <c r="G522" s="7"/>
    </row>
    <row r="523" spans="1:7" ht="11.45" customHeight="1" x14ac:dyDescent="0.2">
      <c r="A523" s="58" t="s">
        <v>149</v>
      </c>
      <c r="B523" s="236" t="s">
        <v>150</v>
      </c>
      <c r="C523" s="155" t="s">
        <v>23</v>
      </c>
      <c r="D523" s="172">
        <v>83.067660000000004</v>
      </c>
      <c r="E523" s="34"/>
      <c r="F523" s="61"/>
      <c r="G523" s="7"/>
    </row>
    <row r="524" spans="1:7" ht="11.45" customHeight="1" x14ac:dyDescent="0.2">
      <c r="A524" s="58"/>
      <c r="B524" s="236"/>
      <c r="C524" s="155"/>
      <c r="D524" s="172"/>
      <c r="E524" s="34"/>
      <c r="F524" s="61"/>
      <c r="G524" s="7"/>
    </row>
    <row r="525" spans="1:7" ht="11.45" customHeight="1" x14ac:dyDescent="0.2">
      <c r="A525" s="58"/>
      <c r="B525" s="236"/>
      <c r="C525" s="155"/>
      <c r="D525" s="172"/>
      <c r="E525" s="34"/>
      <c r="F525" s="61"/>
      <c r="G525" s="7"/>
    </row>
    <row r="526" spans="1:7" ht="11.45" customHeight="1" x14ac:dyDescent="0.2">
      <c r="A526" s="58"/>
      <c r="B526" s="98"/>
      <c r="C526" s="155"/>
      <c r="D526" s="172"/>
      <c r="E526" s="34"/>
      <c r="F526" s="61"/>
      <c r="G526" s="7"/>
    </row>
    <row r="527" spans="1:7" ht="11.45" customHeight="1" x14ac:dyDescent="0.2">
      <c r="A527" s="58" t="str">
        <f>+A391</f>
        <v>REL-01</v>
      </c>
      <c r="B527" s="236" t="s">
        <v>211</v>
      </c>
      <c r="C527" s="155" t="s">
        <v>23</v>
      </c>
      <c r="D527" s="172">
        <v>484.56134999999995</v>
      </c>
      <c r="E527" s="34"/>
      <c r="F527" s="61"/>
      <c r="G527" s="7"/>
    </row>
    <row r="528" spans="1:7" ht="11.45" customHeight="1" x14ac:dyDescent="0.2">
      <c r="A528" s="58"/>
      <c r="B528" s="236"/>
      <c r="C528" s="155"/>
      <c r="D528" s="172"/>
      <c r="E528" s="34"/>
      <c r="F528" s="61"/>
      <c r="G528" s="7"/>
    </row>
    <row r="529" spans="1:7" ht="11.45" customHeight="1" x14ac:dyDescent="0.2">
      <c r="A529" s="58"/>
      <c r="B529" s="236"/>
      <c r="C529" s="155"/>
      <c r="D529" s="172"/>
      <c r="E529" s="34"/>
      <c r="F529" s="61"/>
      <c r="G529" s="7"/>
    </row>
    <row r="530" spans="1:7" ht="11.45" customHeight="1" x14ac:dyDescent="0.2">
      <c r="A530" s="58"/>
      <c r="B530" s="98"/>
      <c r="C530" s="155"/>
      <c r="D530" s="172"/>
      <c r="E530" s="34"/>
      <c r="F530" s="61"/>
      <c r="G530" s="7"/>
    </row>
    <row r="531" spans="1:7" ht="11.45" customHeight="1" x14ac:dyDescent="0.2">
      <c r="A531" s="58" t="s">
        <v>153</v>
      </c>
      <c r="B531" s="120" t="str">
        <f>+B395</f>
        <v xml:space="preserve">relleno a volteo con maquinaria, incluye: maquinaria. </v>
      </c>
      <c r="C531" s="155" t="s">
        <v>23</v>
      </c>
      <c r="D531" s="172">
        <v>988.50515399999995</v>
      </c>
      <c r="E531" s="34"/>
      <c r="F531" s="62"/>
      <c r="G531" s="7"/>
    </row>
    <row r="532" spans="1:7" ht="11.45" customHeight="1" x14ac:dyDescent="0.2">
      <c r="A532" s="57" t="s">
        <v>210</v>
      </c>
      <c r="B532" s="42" t="s">
        <v>155</v>
      </c>
      <c r="C532" s="140"/>
      <c r="D532" s="172"/>
      <c r="E532" s="34"/>
      <c r="F532" s="56"/>
      <c r="G532" s="7"/>
    </row>
    <row r="533" spans="1:7" ht="11.45" customHeight="1" x14ac:dyDescent="0.2">
      <c r="A533" s="57"/>
      <c r="B533" s="101"/>
      <c r="C533" s="154"/>
      <c r="D533" s="178"/>
      <c r="E533" s="79"/>
      <c r="F533" s="61"/>
      <c r="G533" s="7"/>
    </row>
    <row r="534" spans="1:7" ht="11.45" customHeight="1" x14ac:dyDescent="0.2">
      <c r="A534" s="57"/>
      <c r="B534" s="101"/>
      <c r="C534" s="154"/>
      <c r="D534" s="178"/>
      <c r="E534" s="79"/>
      <c r="F534" s="61"/>
      <c r="G534" s="7"/>
    </row>
    <row r="535" spans="1:7" ht="11.45" customHeight="1" x14ac:dyDescent="0.2">
      <c r="A535" s="57"/>
      <c r="B535" s="101"/>
      <c r="C535" s="154"/>
      <c r="D535" s="178"/>
      <c r="E535" s="79"/>
      <c r="F535" s="61"/>
      <c r="G535" s="7"/>
    </row>
    <row r="536" spans="1:7" ht="11.45" customHeight="1" x14ac:dyDescent="0.2">
      <c r="A536" s="57"/>
      <c r="B536" s="101"/>
      <c r="C536" s="154"/>
      <c r="D536" s="178"/>
      <c r="E536" s="79"/>
      <c r="F536" s="61"/>
      <c r="G536" s="7"/>
    </row>
    <row r="537" spans="1:7" ht="11.45" customHeight="1" x14ac:dyDescent="0.2">
      <c r="A537" s="57"/>
      <c r="B537" s="101"/>
      <c r="C537" s="154"/>
      <c r="D537" s="178"/>
      <c r="E537" s="79"/>
      <c r="F537" s="61"/>
      <c r="G537" s="7"/>
    </row>
    <row r="538" spans="1:7" ht="11.45" customHeight="1" x14ac:dyDescent="0.2">
      <c r="A538" s="197"/>
      <c r="B538" s="221"/>
      <c r="C538" s="222"/>
      <c r="D538" s="223"/>
      <c r="E538" s="224"/>
      <c r="F538" s="62"/>
      <c r="G538" s="7"/>
    </row>
    <row r="539" spans="1:7" ht="11.45" customHeight="1" x14ac:dyDescent="0.2">
      <c r="A539" s="57" t="s">
        <v>212</v>
      </c>
      <c r="B539" s="97" t="s">
        <v>213</v>
      </c>
      <c r="C539" s="154"/>
      <c r="D539" s="178"/>
      <c r="E539" s="78"/>
      <c r="F539" s="61"/>
    </row>
    <row r="540" spans="1:7" ht="11.45" customHeight="1" x14ac:dyDescent="0.2">
      <c r="A540" s="58" t="s">
        <v>214</v>
      </c>
      <c r="B540" s="236" t="s">
        <v>215</v>
      </c>
      <c r="C540" s="155" t="s">
        <v>20</v>
      </c>
      <c r="D540" s="172">
        <v>17</v>
      </c>
      <c r="E540" s="34"/>
      <c r="F540" s="61"/>
      <c r="G540" s="7"/>
    </row>
    <row r="541" spans="1:7" ht="11.45" customHeight="1" x14ac:dyDescent="0.2">
      <c r="A541" s="58"/>
      <c r="B541" s="236"/>
      <c r="C541" s="155"/>
      <c r="D541" s="172"/>
      <c r="E541" s="34"/>
      <c r="F541" s="61"/>
      <c r="G541" s="7"/>
    </row>
    <row r="542" spans="1:7" ht="11.45" customHeight="1" x14ac:dyDescent="0.2">
      <c r="A542" s="58"/>
      <c r="B542" s="236"/>
      <c r="C542" s="155"/>
      <c r="D542" s="172"/>
      <c r="E542" s="34"/>
      <c r="F542" s="61"/>
      <c r="G542" s="7"/>
    </row>
    <row r="543" spans="1:7" ht="11.45" customHeight="1" x14ac:dyDescent="0.2">
      <c r="A543" s="58"/>
      <c r="B543" s="236"/>
      <c r="C543" s="155"/>
      <c r="D543" s="172"/>
      <c r="E543" s="34"/>
      <c r="F543" s="61"/>
      <c r="G543" s="7"/>
    </row>
    <row r="544" spans="1:7" ht="11.45" customHeight="1" x14ac:dyDescent="0.2">
      <c r="A544" s="58"/>
      <c r="B544" s="236"/>
      <c r="C544" s="155"/>
      <c r="D544" s="172"/>
      <c r="E544" s="34"/>
      <c r="F544" s="61"/>
      <c r="G544" s="7"/>
    </row>
    <row r="545" spans="1:7" ht="11.45" customHeight="1" x14ac:dyDescent="0.2">
      <c r="A545" s="58"/>
      <c r="B545" s="236"/>
      <c r="C545" s="155"/>
      <c r="D545" s="172"/>
      <c r="E545" s="34"/>
      <c r="F545" s="61"/>
      <c r="G545" s="7"/>
    </row>
    <row r="546" spans="1:7" ht="11.45" customHeight="1" x14ac:dyDescent="0.2">
      <c r="A546" s="58"/>
      <c r="B546" s="120"/>
      <c r="C546" s="155"/>
      <c r="D546" s="172"/>
      <c r="E546" s="34"/>
      <c r="F546" s="61"/>
      <c r="G546" s="7"/>
    </row>
    <row r="547" spans="1:7" ht="11.45" customHeight="1" x14ac:dyDescent="0.2">
      <c r="A547" s="58" t="s">
        <v>216</v>
      </c>
      <c r="B547" s="236" t="s">
        <v>217</v>
      </c>
      <c r="C547" s="155" t="s">
        <v>20</v>
      </c>
      <c r="D547" s="172">
        <v>5</v>
      </c>
      <c r="E547" s="34"/>
      <c r="F547" s="61"/>
      <c r="G547" s="7"/>
    </row>
    <row r="548" spans="1:7" ht="11.45" customHeight="1" x14ac:dyDescent="0.2">
      <c r="A548" s="58"/>
      <c r="B548" s="236"/>
      <c r="C548" s="155"/>
      <c r="D548" s="172"/>
      <c r="E548" s="34"/>
      <c r="F548" s="61"/>
      <c r="G548" s="7"/>
    </row>
    <row r="549" spans="1:7" ht="11.45" customHeight="1" x14ac:dyDescent="0.2">
      <c r="A549" s="58"/>
      <c r="B549" s="236"/>
      <c r="C549" s="155"/>
      <c r="D549" s="172"/>
      <c r="E549" s="34"/>
      <c r="F549" s="61"/>
      <c r="G549" s="7"/>
    </row>
    <row r="550" spans="1:7" ht="11.45" customHeight="1" x14ac:dyDescent="0.2">
      <c r="A550" s="58"/>
      <c r="B550" s="236"/>
      <c r="C550" s="155"/>
      <c r="D550" s="172"/>
      <c r="E550" s="34"/>
      <c r="F550" s="61"/>
      <c r="G550" s="7"/>
    </row>
    <row r="551" spans="1:7" ht="11.45" customHeight="1" x14ac:dyDescent="0.2">
      <c r="A551" s="58"/>
      <c r="B551" s="236"/>
      <c r="C551" s="155"/>
      <c r="D551" s="172"/>
      <c r="E551" s="34"/>
      <c r="F551" s="61"/>
      <c r="G551" s="7"/>
    </row>
    <row r="552" spans="1:7" ht="11.45" customHeight="1" x14ac:dyDescent="0.2">
      <c r="A552" s="58"/>
      <c r="B552" s="236"/>
      <c r="C552" s="155"/>
      <c r="D552" s="172"/>
      <c r="E552" s="34"/>
      <c r="F552" s="61"/>
      <c r="G552" s="7"/>
    </row>
    <row r="553" spans="1:7" ht="11.45" customHeight="1" x14ac:dyDescent="0.2">
      <c r="A553" s="58"/>
      <c r="B553" s="98"/>
      <c r="C553" s="155"/>
      <c r="D553" s="172"/>
      <c r="E553" s="34"/>
      <c r="F553" s="61"/>
      <c r="G553" s="7"/>
    </row>
    <row r="554" spans="1:7" ht="11.45" customHeight="1" x14ac:dyDescent="0.2">
      <c r="A554" s="58" t="s">
        <v>218</v>
      </c>
      <c r="B554" s="236" t="s">
        <v>219</v>
      </c>
      <c r="C554" s="155" t="s">
        <v>20</v>
      </c>
      <c r="D554" s="172">
        <v>20</v>
      </c>
      <c r="E554" s="34"/>
      <c r="F554" s="61"/>
      <c r="G554" s="7"/>
    </row>
    <row r="555" spans="1:7" ht="11.45" customHeight="1" x14ac:dyDescent="0.2">
      <c r="A555" s="58"/>
      <c r="B555" s="236"/>
      <c r="C555" s="155"/>
      <c r="D555" s="172"/>
      <c r="E555" s="34"/>
      <c r="F555" s="61"/>
      <c r="G555" s="7"/>
    </row>
    <row r="556" spans="1:7" ht="11.45" customHeight="1" x14ac:dyDescent="0.2">
      <c r="A556" s="58"/>
      <c r="B556" s="236"/>
      <c r="C556" s="155"/>
      <c r="D556" s="172"/>
      <c r="E556" s="34"/>
      <c r="F556" s="61"/>
      <c r="G556" s="7"/>
    </row>
    <row r="557" spans="1:7" ht="11.45" customHeight="1" x14ac:dyDescent="0.2">
      <c r="A557" s="58"/>
      <c r="B557" s="236"/>
      <c r="C557" s="155"/>
      <c r="D557" s="172"/>
      <c r="E557" s="34"/>
      <c r="F557" s="62"/>
      <c r="G557" s="7"/>
    </row>
    <row r="558" spans="1:7" ht="11.45" customHeight="1" x14ac:dyDescent="0.2">
      <c r="A558" s="57" t="s">
        <v>212</v>
      </c>
      <c r="B558" s="42" t="s">
        <v>220</v>
      </c>
      <c r="C558" s="155"/>
      <c r="D558" s="180"/>
      <c r="E558" s="80"/>
      <c r="F558" s="56"/>
      <c r="G558" s="7"/>
    </row>
    <row r="559" spans="1:7" ht="11.45" customHeight="1" x14ac:dyDescent="0.2">
      <c r="A559" s="59"/>
      <c r="B559" s="98"/>
      <c r="C559" s="147"/>
      <c r="D559" s="179"/>
      <c r="E559" s="71"/>
      <c r="F559" s="61"/>
      <c r="G559" s="7"/>
    </row>
    <row r="560" spans="1:7" ht="11.45" customHeight="1" x14ac:dyDescent="0.2">
      <c r="A560" s="57" t="s">
        <v>221</v>
      </c>
      <c r="B560" s="97" t="s">
        <v>222</v>
      </c>
      <c r="C560" s="154"/>
      <c r="D560" s="178"/>
      <c r="E560" s="78"/>
      <c r="F560" s="61"/>
    </row>
    <row r="561" spans="1:7" ht="11.45" customHeight="1" x14ac:dyDescent="0.2">
      <c r="A561" s="63" t="s">
        <v>223</v>
      </c>
      <c r="B561" s="242" t="s">
        <v>224</v>
      </c>
      <c r="C561" s="156" t="s">
        <v>7</v>
      </c>
      <c r="D561" s="172">
        <v>1384.461</v>
      </c>
      <c r="E561" s="34"/>
      <c r="F561" s="61"/>
      <c r="G561" s="7"/>
    </row>
    <row r="562" spans="1:7" ht="11.45" customHeight="1" x14ac:dyDescent="0.2">
      <c r="A562" s="63"/>
      <c r="B562" s="242"/>
      <c r="C562" s="156"/>
      <c r="D562" s="172"/>
      <c r="E562" s="34"/>
      <c r="F562" s="61"/>
      <c r="G562" s="7"/>
    </row>
    <row r="563" spans="1:7" ht="11.45" customHeight="1" x14ac:dyDescent="0.2">
      <c r="A563" s="63"/>
      <c r="B563" s="242"/>
      <c r="C563" s="157"/>
      <c r="D563" s="181"/>
      <c r="E563" s="47"/>
      <c r="F563" s="61"/>
      <c r="G563" s="7"/>
    </row>
    <row r="564" spans="1:7" ht="11.45" customHeight="1" x14ac:dyDescent="0.2">
      <c r="A564" s="225"/>
      <c r="B564" s="117"/>
      <c r="C564" s="226"/>
      <c r="D564" s="227"/>
      <c r="E564" s="228"/>
      <c r="F564" s="62"/>
      <c r="G564" s="7"/>
    </row>
    <row r="565" spans="1:7" ht="11.45" customHeight="1" x14ac:dyDescent="0.2">
      <c r="A565" s="102" t="s">
        <v>259</v>
      </c>
      <c r="B565" s="242" t="s">
        <v>260</v>
      </c>
      <c r="C565" s="158" t="s">
        <v>21</v>
      </c>
      <c r="D565" s="182">
        <v>4</v>
      </c>
      <c r="E565" s="103"/>
      <c r="F565" s="61"/>
      <c r="G565" s="7"/>
    </row>
    <row r="566" spans="1:7" ht="11.45" customHeight="1" x14ac:dyDescent="0.2">
      <c r="A566" s="102"/>
      <c r="B566" s="242"/>
      <c r="C566" s="158"/>
      <c r="D566" s="182"/>
      <c r="E566" s="103"/>
      <c r="F566" s="61"/>
      <c r="G566" s="7"/>
    </row>
    <row r="567" spans="1:7" ht="11.45" customHeight="1" x14ac:dyDescent="0.2">
      <c r="A567" s="102"/>
      <c r="B567" s="242"/>
      <c r="C567" s="158"/>
      <c r="D567" s="182"/>
      <c r="E567" s="81"/>
      <c r="F567" s="48"/>
      <c r="G567" s="7"/>
    </row>
    <row r="568" spans="1:7" ht="11.45" customHeight="1" x14ac:dyDescent="0.2">
      <c r="A568" s="102"/>
      <c r="B568" s="242"/>
      <c r="C568" s="158"/>
      <c r="D568" s="182"/>
      <c r="E568" s="81"/>
      <c r="F568" s="48"/>
      <c r="G568" s="7"/>
    </row>
    <row r="569" spans="1:7" ht="11.45" customHeight="1" x14ac:dyDescent="0.2">
      <c r="A569" s="102"/>
      <c r="B569" s="242"/>
      <c r="C569" s="158"/>
      <c r="D569" s="182"/>
      <c r="E569" s="81"/>
      <c r="F569" s="48"/>
      <c r="G569" s="7"/>
    </row>
    <row r="570" spans="1:7" ht="11.45" customHeight="1" x14ac:dyDescent="0.2">
      <c r="A570" s="102"/>
      <c r="B570" s="125"/>
      <c r="C570" s="158"/>
      <c r="D570" s="182"/>
      <c r="E570" s="81"/>
      <c r="F570" s="48"/>
      <c r="G570" s="7"/>
    </row>
    <row r="571" spans="1:7" ht="11.45" customHeight="1" x14ac:dyDescent="0.2">
      <c r="A571" s="102" t="s">
        <v>261</v>
      </c>
      <c r="B571" s="242" t="s">
        <v>262</v>
      </c>
      <c r="C571" s="158" t="s">
        <v>21</v>
      </c>
      <c r="D571" s="182">
        <v>4</v>
      </c>
      <c r="E571" s="81"/>
      <c r="F571" s="48"/>
      <c r="G571" s="7"/>
    </row>
    <row r="572" spans="1:7" ht="11.45" customHeight="1" x14ac:dyDescent="0.2">
      <c r="A572" s="102"/>
      <c r="B572" s="242"/>
      <c r="C572" s="158"/>
      <c r="D572" s="182"/>
      <c r="E572" s="32"/>
      <c r="F572" s="45"/>
      <c r="G572" s="7"/>
    </row>
    <row r="573" spans="1:7" ht="11.45" customHeight="1" x14ac:dyDescent="0.2">
      <c r="A573" s="102"/>
      <c r="B573" s="242"/>
      <c r="C573" s="158"/>
      <c r="D573" s="182"/>
      <c r="E573" s="34"/>
      <c r="F573" s="48"/>
      <c r="G573" s="7"/>
    </row>
    <row r="574" spans="1:7" ht="11.45" customHeight="1" x14ac:dyDescent="0.2">
      <c r="A574" s="102"/>
      <c r="B574" s="242"/>
      <c r="C574" s="158"/>
      <c r="D574" s="182"/>
      <c r="E574" s="34"/>
      <c r="F574" s="48"/>
      <c r="G574" s="7"/>
    </row>
    <row r="575" spans="1:7" ht="11.45" customHeight="1" x14ac:dyDescent="0.2">
      <c r="A575" s="102"/>
      <c r="B575" s="242"/>
      <c r="C575" s="158"/>
      <c r="D575" s="182"/>
      <c r="E575" s="34"/>
      <c r="F575" s="48"/>
      <c r="G575" s="7"/>
    </row>
    <row r="576" spans="1:7" ht="11.45" customHeight="1" x14ac:dyDescent="0.2">
      <c r="A576" s="57" t="s">
        <v>221</v>
      </c>
      <c r="B576" s="42" t="s">
        <v>225</v>
      </c>
      <c r="C576" s="159"/>
      <c r="D576" s="183"/>
      <c r="E576" s="82"/>
      <c r="F576" s="55"/>
      <c r="G576" s="7"/>
    </row>
    <row r="577" spans="1:7" ht="11.45" customHeight="1" x14ac:dyDescent="0.2">
      <c r="A577" s="59"/>
      <c r="B577" s="52"/>
      <c r="C577" s="160"/>
      <c r="D577" s="184"/>
      <c r="E577" s="83"/>
      <c r="F577" s="61"/>
      <c r="G577" s="7"/>
    </row>
    <row r="578" spans="1:7" ht="11.45" customHeight="1" x14ac:dyDescent="0.2">
      <c r="A578" s="57" t="s">
        <v>205</v>
      </c>
      <c r="B578" s="97" t="s">
        <v>226</v>
      </c>
      <c r="C578" s="154"/>
      <c r="D578" s="178"/>
      <c r="E578" s="78"/>
      <c r="F578" s="55"/>
      <c r="G578" s="7"/>
    </row>
    <row r="579" spans="1:7" ht="11.45" customHeight="1" x14ac:dyDescent="0.2">
      <c r="A579" s="57" t="s">
        <v>136</v>
      </c>
      <c r="B579" s="42" t="s">
        <v>380</v>
      </c>
      <c r="C579" s="140"/>
      <c r="D579" s="168"/>
      <c r="E579" s="77"/>
      <c r="F579" s="55"/>
      <c r="G579" s="7"/>
    </row>
    <row r="580" spans="1:7" ht="11.45" customHeight="1" x14ac:dyDescent="0.2">
      <c r="A580" s="15"/>
      <c r="B580" s="42"/>
      <c r="C580" s="140"/>
      <c r="D580" s="168"/>
      <c r="E580" s="72"/>
      <c r="F580" s="56"/>
      <c r="G580" s="7"/>
    </row>
    <row r="581" spans="1:7" ht="11.45" customHeight="1" x14ac:dyDescent="0.2">
      <c r="A581" s="57" t="s">
        <v>227</v>
      </c>
      <c r="B581" s="42" t="s">
        <v>228</v>
      </c>
      <c r="C581" s="140"/>
      <c r="D581" s="168"/>
      <c r="E581" s="77"/>
      <c r="F581" s="56"/>
    </row>
    <row r="582" spans="1:7" ht="11.45" customHeight="1" x14ac:dyDescent="0.2">
      <c r="A582" s="58" t="s">
        <v>142</v>
      </c>
      <c r="B582" s="236" t="s">
        <v>229</v>
      </c>
      <c r="C582" s="155" t="s">
        <v>18</v>
      </c>
      <c r="D582" s="172">
        <v>757.25159999999994</v>
      </c>
      <c r="E582" s="34"/>
      <c r="F582" s="61"/>
      <c r="G582" s="7"/>
    </row>
    <row r="583" spans="1:7" ht="11.45" customHeight="1" x14ac:dyDescent="0.2">
      <c r="A583" s="58"/>
      <c r="B583" s="236"/>
      <c r="C583" s="155"/>
      <c r="D583" s="172"/>
      <c r="E583" s="34"/>
      <c r="F583" s="61"/>
      <c r="G583" s="7"/>
    </row>
    <row r="584" spans="1:7" ht="11.45" customHeight="1" x14ac:dyDescent="0.2">
      <c r="A584" s="58"/>
      <c r="B584" s="120"/>
      <c r="C584" s="155"/>
      <c r="D584" s="172"/>
      <c r="E584" s="34"/>
      <c r="F584" s="61"/>
      <c r="G584" s="7"/>
    </row>
    <row r="585" spans="1:7" ht="11.45" customHeight="1" x14ac:dyDescent="0.2">
      <c r="A585" s="58" t="s">
        <v>147</v>
      </c>
      <c r="B585" s="236" t="s">
        <v>148</v>
      </c>
      <c r="C585" s="155" t="s">
        <v>23</v>
      </c>
      <c r="D585" s="172">
        <v>530.07611999999995</v>
      </c>
      <c r="E585" s="34"/>
      <c r="F585" s="61"/>
      <c r="G585" s="7"/>
    </row>
    <row r="586" spans="1:7" ht="11.45" customHeight="1" x14ac:dyDescent="0.2">
      <c r="A586" s="58"/>
      <c r="B586" s="236"/>
      <c r="C586" s="155"/>
      <c r="D586" s="172"/>
      <c r="E586" s="34"/>
      <c r="F586" s="61"/>
      <c r="G586" s="7"/>
    </row>
    <row r="587" spans="1:7" ht="11.45" customHeight="1" x14ac:dyDescent="0.2">
      <c r="A587" s="57"/>
      <c r="B587" s="101"/>
      <c r="C587" s="154"/>
      <c r="D587" s="178"/>
      <c r="E587" s="79"/>
      <c r="F587" s="61"/>
      <c r="G587" s="7"/>
    </row>
    <row r="588" spans="1:7" ht="11.45" customHeight="1" x14ac:dyDescent="0.2">
      <c r="A588" s="58" t="s">
        <v>149</v>
      </c>
      <c r="B588" s="236" t="s">
        <v>150</v>
      </c>
      <c r="C588" s="155" t="s">
        <v>23</v>
      </c>
      <c r="D588" s="172">
        <v>75.725160000000002</v>
      </c>
      <c r="E588" s="34"/>
      <c r="F588" s="61"/>
      <c r="G588" s="7"/>
    </row>
    <row r="589" spans="1:7" ht="11.45" customHeight="1" x14ac:dyDescent="0.2">
      <c r="A589" s="58"/>
      <c r="B589" s="236"/>
      <c r="C589" s="155"/>
      <c r="D589" s="172"/>
      <c r="E589" s="34"/>
      <c r="F589" s="61"/>
      <c r="G589" s="7"/>
    </row>
    <row r="590" spans="1:7" ht="11.45" customHeight="1" x14ac:dyDescent="0.2">
      <c r="A590" s="116"/>
      <c r="B590" s="250"/>
      <c r="C590" s="161"/>
      <c r="D590" s="185"/>
      <c r="E590" s="115"/>
      <c r="F590" s="62"/>
      <c r="G590" s="7"/>
    </row>
    <row r="591" spans="1:7" ht="11.45" customHeight="1" x14ac:dyDescent="0.2">
      <c r="A591" s="58" t="s">
        <v>151</v>
      </c>
      <c r="B591" s="236" t="s">
        <v>152</v>
      </c>
      <c r="C591" s="155" t="s">
        <v>23</v>
      </c>
      <c r="D591" s="172">
        <v>106.015224</v>
      </c>
      <c r="E591" s="34"/>
      <c r="F591" s="61"/>
      <c r="G591" s="7"/>
    </row>
    <row r="592" spans="1:7" ht="11.45" customHeight="1" x14ac:dyDescent="0.2">
      <c r="A592" s="58"/>
      <c r="B592" s="236"/>
      <c r="C592" s="155"/>
      <c r="D592" s="172"/>
      <c r="E592" s="34"/>
      <c r="F592" s="61"/>
      <c r="G592" s="7"/>
    </row>
    <row r="593" spans="1:7" ht="11.45" customHeight="1" x14ac:dyDescent="0.2">
      <c r="A593" s="58"/>
      <c r="B593" s="236"/>
      <c r="C593" s="155"/>
      <c r="D593" s="172"/>
      <c r="E593" s="34"/>
      <c r="F593" s="61"/>
      <c r="G593" s="7"/>
    </row>
    <row r="594" spans="1:7" ht="11.45" customHeight="1" x14ac:dyDescent="0.2">
      <c r="A594" s="58"/>
      <c r="B594" s="120"/>
      <c r="C594" s="155"/>
      <c r="D594" s="172"/>
      <c r="E594" s="34"/>
      <c r="F594" s="61"/>
      <c r="G594" s="7"/>
    </row>
    <row r="595" spans="1:7" ht="11.45" customHeight="1" x14ac:dyDescent="0.2">
      <c r="A595" s="58" t="s">
        <v>153</v>
      </c>
      <c r="B595" s="99" t="s">
        <v>154</v>
      </c>
      <c r="C595" s="155" t="s">
        <v>23</v>
      </c>
      <c r="D595" s="172">
        <v>181.74038400000001</v>
      </c>
      <c r="E595" s="34"/>
      <c r="F595" s="61"/>
      <c r="G595" s="7"/>
    </row>
    <row r="596" spans="1:7" ht="11.45" customHeight="1" x14ac:dyDescent="0.2">
      <c r="A596" s="58"/>
      <c r="B596" s="99"/>
      <c r="C596" s="155"/>
      <c r="D596" s="172"/>
      <c r="E596" s="34"/>
      <c r="F596" s="61"/>
      <c r="G596" s="7"/>
    </row>
    <row r="597" spans="1:7" ht="11.45" customHeight="1" x14ac:dyDescent="0.2">
      <c r="A597" s="59" t="s">
        <v>230</v>
      </c>
      <c r="B597" s="236" t="s">
        <v>231</v>
      </c>
      <c r="C597" s="155" t="s">
        <v>20</v>
      </c>
      <c r="D597" s="172">
        <v>10</v>
      </c>
      <c r="E597" s="34"/>
      <c r="F597" s="61"/>
      <c r="G597" s="7"/>
    </row>
    <row r="598" spans="1:7" ht="11.45" customHeight="1" x14ac:dyDescent="0.2">
      <c r="A598" s="59"/>
      <c r="B598" s="236"/>
      <c r="C598" s="140"/>
      <c r="D598" s="168"/>
      <c r="E598" s="77"/>
      <c r="F598" s="56"/>
      <c r="G598" s="7"/>
    </row>
    <row r="599" spans="1:7" ht="11.45" customHeight="1" x14ac:dyDescent="0.2">
      <c r="A599" s="59"/>
      <c r="B599" s="236"/>
      <c r="C599" s="140"/>
      <c r="D599" s="168"/>
      <c r="E599" s="77"/>
      <c r="F599" s="56"/>
      <c r="G599" s="7"/>
    </row>
    <row r="600" spans="1:7" ht="11.45" customHeight="1" x14ac:dyDescent="0.2">
      <c r="A600" s="59"/>
      <c r="B600" s="236"/>
      <c r="C600" s="140"/>
      <c r="D600" s="168"/>
      <c r="E600" s="77"/>
      <c r="F600" s="56"/>
      <c r="G600" s="7"/>
    </row>
    <row r="601" spans="1:7" ht="11.45" customHeight="1" x14ac:dyDescent="0.2">
      <c r="A601" s="59"/>
      <c r="B601" s="236"/>
      <c r="C601" s="140"/>
      <c r="D601" s="168"/>
      <c r="E601" s="71"/>
      <c r="F601" s="56"/>
      <c r="G601" s="7"/>
    </row>
    <row r="602" spans="1:7" ht="11.45" customHeight="1" x14ac:dyDescent="0.2">
      <c r="A602" s="59"/>
      <c r="B602" s="236"/>
      <c r="C602" s="140"/>
      <c r="D602" s="168"/>
      <c r="E602" s="77"/>
      <c r="F602" s="56"/>
      <c r="G602" s="7"/>
    </row>
    <row r="603" spans="1:7" ht="11.45" customHeight="1" x14ac:dyDescent="0.2">
      <c r="A603" s="59"/>
      <c r="B603" s="236"/>
      <c r="C603" s="140"/>
      <c r="D603" s="168"/>
      <c r="E603" s="77"/>
      <c r="F603" s="56"/>
      <c r="G603" s="7"/>
    </row>
    <row r="604" spans="1:7" ht="11.45" customHeight="1" x14ac:dyDescent="0.2">
      <c r="A604" s="59"/>
      <c r="B604" s="236"/>
      <c r="C604" s="140"/>
      <c r="D604" s="168"/>
      <c r="E604" s="77"/>
      <c r="F604" s="56"/>
      <c r="G604" s="7"/>
    </row>
    <row r="605" spans="1:7" ht="11.45" customHeight="1" x14ac:dyDescent="0.2">
      <c r="A605" s="59"/>
      <c r="B605" s="236"/>
      <c r="C605" s="140"/>
      <c r="D605" s="168"/>
      <c r="E605" s="77"/>
      <c r="F605" s="56"/>
      <c r="G605" s="7"/>
    </row>
    <row r="606" spans="1:7" ht="11.45" customHeight="1" x14ac:dyDescent="0.2">
      <c r="A606" s="59"/>
      <c r="B606" s="98"/>
      <c r="C606" s="140"/>
      <c r="D606" s="168"/>
      <c r="E606" s="77"/>
      <c r="F606" s="56"/>
      <c r="G606" s="7"/>
    </row>
    <row r="607" spans="1:7" ht="11.45" customHeight="1" x14ac:dyDescent="0.2">
      <c r="A607" s="59"/>
      <c r="B607" s="98"/>
      <c r="C607" s="140"/>
      <c r="D607" s="168"/>
      <c r="E607" s="77"/>
      <c r="F607" s="56"/>
      <c r="G607" s="7"/>
    </row>
    <row r="608" spans="1:7" ht="11.45" customHeight="1" x14ac:dyDescent="0.2">
      <c r="A608" s="59"/>
      <c r="B608" s="98"/>
      <c r="C608" s="140"/>
      <c r="D608" s="168"/>
      <c r="E608" s="77"/>
      <c r="F608" s="56"/>
      <c r="G608" s="7"/>
    </row>
    <row r="609" spans="1:7" ht="11.45" customHeight="1" x14ac:dyDescent="0.2">
      <c r="A609" s="59"/>
      <c r="B609" s="98"/>
      <c r="C609" s="140"/>
      <c r="D609" s="168"/>
      <c r="E609" s="77"/>
      <c r="F609" s="56"/>
      <c r="G609" s="7"/>
    </row>
    <row r="610" spans="1:7" ht="11.45" customHeight="1" x14ac:dyDescent="0.2">
      <c r="A610" s="59"/>
      <c r="B610" s="98"/>
      <c r="C610" s="140"/>
      <c r="D610" s="168"/>
      <c r="E610" s="77"/>
      <c r="F610" s="56"/>
      <c r="G610" s="7"/>
    </row>
    <row r="611" spans="1:7" ht="11.45" customHeight="1" x14ac:dyDescent="0.2">
      <c r="A611" s="59"/>
      <c r="B611" s="98"/>
      <c r="C611" s="140"/>
      <c r="D611" s="168"/>
      <c r="E611" s="77"/>
      <c r="F611" s="56"/>
      <c r="G611" s="7"/>
    </row>
    <row r="612" spans="1:7" ht="11.45" customHeight="1" x14ac:dyDescent="0.2">
      <c r="A612" s="59"/>
      <c r="B612" s="98"/>
      <c r="C612" s="140"/>
      <c r="D612" s="168"/>
      <c r="E612" s="77"/>
      <c r="F612" s="56"/>
      <c r="G612" s="7"/>
    </row>
    <row r="613" spans="1:7" ht="11.45" customHeight="1" x14ac:dyDescent="0.2">
      <c r="A613" s="59"/>
      <c r="B613" s="98"/>
      <c r="C613" s="140"/>
      <c r="D613" s="168"/>
      <c r="E613" s="77"/>
      <c r="F613" s="56"/>
      <c r="G613" s="7"/>
    </row>
    <row r="614" spans="1:7" ht="11.45" customHeight="1" x14ac:dyDescent="0.2">
      <c r="A614" s="59"/>
      <c r="B614" s="98"/>
      <c r="C614" s="140"/>
      <c r="D614" s="168"/>
      <c r="E614" s="77"/>
      <c r="F614" s="56"/>
      <c r="G614" s="7"/>
    </row>
    <row r="615" spans="1:7" ht="11.45" customHeight="1" x14ac:dyDescent="0.2">
      <c r="A615" s="59"/>
      <c r="B615" s="98"/>
      <c r="C615" s="140"/>
      <c r="D615" s="168"/>
      <c r="E615" s="77"/>
      <c r="F615" s="56"/>
      <c r="G615" s="7"/>
    </row>
    <row r="616" spans="1:7" ht="11.45" customHeight="1" x14ac:dyDescent="0.2">
      <c r="A616" s="118"/>
      <c r="B616" s="198"/>
      <c r="C616" s="148"/>
      <c r="D616" s="175"/>
      <c r="E616" s="220"/>
      <c r="F616" s="107"/>
      <c r="G616" s="7"/>
    </row>
    <row r="617" spans="1:7" ht="11.45" customHeight="1" x14ac:dyDescent="0.2">
      <c r="A617" s="59" t="s">
        <v>232</v>
      </c>
      <c r="B617" s="236" t="s">
        <v>233</v>
      </c>
      <c r="C617" s="155" t="s">
        <v>20</v>
      </c>
      <c r="D617" s="172">
        <v>32</v>
      </c>
      <c r="E617" s="34"/>
      <c r="F617" s="61"/>
      <c r="G617" s="7"/>
    </row>
    <row r="618" spans="1:7" ht="11.45" customHeight="1" x14ac:dyDescent="0.2">
      <c r="A618" s="59"/>
      <c r="B618" s="236"/>
      <c r="C618" s="140"/>
      <c r="D618" s="168"/>
      <c r="E618" s="77"/>
      <c r="F618" s="56"/>
      <c r="G618" s="7"/>
    </row>
    <row r="619" spans="1:7" ht="11.45" customHeight="1" x14ac:dyDescent="0.2">
      <c r="A619" s="59"/>
      <c r="B619" s="236"/>
      <c r="C619" s="140"/>
      <c r="D619" s="168"/>
      <c r="E619" s="77"/>
      <c r="F619" s="56"/>
      <c r="G619" s="7"/>
    </row>
    <row r="620" spans="1:7" ht="11.45" customHeight="1" x14ac:dyDescent="0.2">
      <c r="A620" s="59"/>
      <c r="B620" s="236"/>
      <c r="C620" s="140"/>
      <c r="D620" s="168"/>
      <c r="E620" s="77"/>
      <c r="F620" s="56"/>
      <c r="G620" s="7"/>
    </row>
    <row r="621" spans="1:7" ht="11.45" customHeight="1" x14ac:dyDescent="0.2">
      <c r="A621" s="59"/>
      <c r="B621" s="236"/>
      <c r="C621" s="140"/>
      <c r="D621" s="168"/>
      <c r="E621" s="77"/>
      <c r="F621" s="56"/>
      <c r="G621" s="7"/>
    </row>
    <row r="622" spans="1:7" ht="11.45" customHeight="1" x14ac:dyDescent="0.2">
      <c r="A622" s="59"/>
      <c r="B622" s="236"/>
      <c r="C622" s="140"/>
      <c r="D622" s="168"/>
      <c r="E622" s="77"/>
      <c r="F622" s="56"/>
      <c r="G622" s="7"/>
    </row>
    <row r="623" spans="1:7" ht="11.45" customHeight="1" x14ac:dyDescent="0.2">
      <c r="A623" s="59"/>
      <c r="B623" s="236"/>
      <c r="C623" s="140"/>
      <c r="D623" s="168"/>
      <c r="E623" s="77"/>
      <c r="F623" s="56"/>
      <c r="G623" s="7"/>
    </row>
    <row r="624" spans="1:7" ht="11.45" customHeight="1" x14ac:dyDescent="0.2">
      <c r="A624" s="59"/>
      <c r="B624" s="236"/>
      <c r="C624" s="140"/>
      <c r="D624" s="168"/>
      <c r="E624" s="77"/>
      <c r="F624" s="56"/>
      <c r="G624" s="7"/>
    </row>
    <row r="625" spans="1:7" ht="11.45" customHeight="1" x14ac:dyDescent="0.2">
      <c r="A625" s="59"/>
      <c r="B625" s="236"/>
      <c r="C625" s="140"/>
      <c r="D625" s="168"/>
      <c r="E625" s="77"/>
      <c r="F625" s="56"/>
      <c r="G625" s="7"/>
    </row>
    <row r="626" spans="1:7" ht="11.45" customHeight="1" x14ac:dyDescent="0.2">
      <c r="A626" s="59"/>
      <c r="B626" s="236"/>
      <c r="C626" s="140"/>
      <c r="D626" s="168"/>
      <c r="E626" s="77"/>
      <c r="F626" s="56"/>
      <c r="G626" s="7"/>
    </row>
    <row r="627" spans="1:7" ht="11.45" customHeight="1" x14ac:dyDescent="0.2">
      <c r="A627" s="59"/>
      <c r="B627" s="236"/>
      <c r="C627" s="140"/>
      <c r="D627" s="168"/>
      <c r="E627" s="77"/>
      <c r="F627" s="56"/>
      <c r="G627" s="7"/>
    </row>
    <row r="628" spans="1:7" ht="11.45" customHeight="1" x14ac:dyDescent="0.2">
      <c r="A628" s="58"/>
      <c r="B628" s="120"/>
      <c r="C628" s="155"/>
      <c r="D628" s="172"/>
      <c r="E628" s="34"/>
      <c r="F628" s="61"/>
      <c r="G628" s="7"/>
    </row>
    <row r="629" spans="1:7" ht="11.45" customHeight="1" x14ac:dyDescent="0.2">
      <c r="A629" s="60" t="s">
        <v>234</v>
      </c>
      <c r="B629" s="234" t="s">
        <v>235</v>
      </c>
      <c r="C629" s="144" t="s">
        <v>20</v>
      </c>
      <c r="D629" s="172">
        <v>9</v>
      </c>
      <c r="E629" s="34"/>
      <c r="F629" s="61"/>
      <c r="G629" s="7"/>
    </row>
    <row r="630" spans="1:7" ht="11.45" customHeight="1" x14ac:dyDescent="0.2">
      <c r="A630" s="59"/>
      <c r="B630" s="234"/>
      <c r="C630" s="147"/>
      <c r="D630" s="179"/>
      <c r="E630" s="71"/>
      <c r="F630" s="59"/>
      <c r="G630" s="7"/>
    </row>
    <row r="631" spans="1:7" ht="11.45" customHeight="1" x14ac:dyDescent="0.2">
      <c r="A631" s="59"/>
      <c r="B631" s="234"/>
      <c r="C631" s="147"/>
      <c r="D631" s="179"/>
      <c r="E631" s="71"/>
      <c r="F631" s="59"/>
      <c r="G631" s="7"/>
    </row>
    <row r="632" spans="1:7" ht="11.45" customHeight="1" x14ac:dyDescent="0.2">
      <c r="A632" s="59"/>
      <c r="B632" s="234"/>
      <c r="C632" s="147"/>
      <c r="D632" s="179"/>
      <c r="E632" s="71"/>
      <c r="F632" s="59"/>
      <c r="G632" s="7"/>
    </row>
    <row r="633" spans="1:7" ht="11.45" customHeight="1" x14ac:dyDescent="0.2">
      <c r="A633" s="59"/>
      <c r="B633" s="234"/>
      <c r="C633" s="147"/>
      <c r="D633" s="179"/>
      <c r="E633" s="71"/>
      <c r="F633" s="59"/>
      <c r="G633" s="7"/>
    </row>
    <row r="634" spans="1:7" ht="11.45" customHeight="1" x14ac:dyDescent="0.2">
      <c r="A634" s="59"/>
      <c r="B634" s="234"/>
      <c r="C634" s="147"/>
      <c r="D634" s="179"/>
      <c r="E634" s="71"/>
      <c r="F634" s="59"/>
      <c r="G634" s="7"/>
    </row>
    <row r="635" spans="1:7" ht="11.45" customHeight="1" x14ac:dyDescent="0.2">
      <c r="A635" s="59"/>
      <c r="B635" s="234"/>
      <c r="C635" s="147"/>
      <c r="D635" s="179"/>
      <c r="E635" s="71"/>
      <c r="F635" s="59"/>
      <c r="G635" s="7"/>
    </row>
    <row r="636" spans="1:7" ht="11.45" customHeight="1" x14ac:dyDescent="0.2">
      <c r="A636" s="59"/>
      <c r="B636" s="234"/>
      <c r="C636" s="147"/>
      <c r="D636" s="179"/>
      <c r="E636" s="71"/>
      <c r="F636" s="59"/>
      <c r="G636" s="7"/>
    </row>
    <row r="637" spans="1:7" ht="11.45" customHeight="1" x14ac:dyDescent="0.2">
      <c r="A637" s="59"/>
      <c r="B637" s="234"/>
      <c r="C637" s="147"/>
      <c r="D637" s="179"/>
      <c r="E637" s="71"/>
      <c r="F637" s="59"/>
      <c r="G637" s="7"/>
    </row>
    <row r="638" spans="1:7" ht="11.45" customHeight="1" x14ac:dyDescent="0.2">
      <c r="A638" s="59"/>
      <c r="B638" s="234"/>
      <c r="C638" s="147"/>
      <c r="D638" s="179"/>
      <c r="E638" s="71"/>
      <c r="F638" s="59"/>
      <c r="G638" s="7"/>
    </row>
    <row r="639" spans="1:7" ht="11.45" customHeight="1" x14ac:dyDescent="0.2">
      <c r="A639" s="59"/>
      <c r="B639" s="234"/>
      <c r="C639" s="147"/>
      <c r="D639" s="179"/>
      <c r="E639" s="71"/>
      <c r="F639" s="59"/>
      <c r="G639" s="7"/>
    </row>
    <row r="640" spans="1:7" ht="11.45" customHeight="1" x14ac:dyDescent="0.2">
      <c r="A640" s="58"/>
      <c r="B640" s="120"/>
      <c r="C640" s="155"/>
      <c r="D640" s="172"/>
      <c r="E640" s="34"/>
      <c r="F640" s="61"/>
      <c r="G640" s="7"/>
    </row>
    <row r="641" spans="1:7" ht="11.45" customHeight="1" x14ac:dyDescent="0.2">
      <c r="A641" s="58" t="s">
        <v>374</v>
      </c>
      <c r="B641" s="234" t="s">
        <v>236</v>
      </c>
      <c r="C641" s="155" t="s">
        <v>20</v>
      </c>
      <c r="D641" s="172">
        <v>1</v>
      </c>
      <c r="E641" s="34"/>
      <c r="F641" s="61"/>
      <c r="G641" s="7"/>
    </row>
    <row r="642" spans="1:7" ht="11.45" customHeight="1" x14ac:dyDescent="0.2">
      <c r="A642" s="116"/>
      <c r="B642" s="248"/>
      <c r="C642" s="161"/>
      <c r="D642" s="185"/>
      <c r="E642" s="115"/>
      <c r="F642" s="62"/>
      <c r="G642" s="7"/>
    </row>
    <row r="643" spans="1:7" ht="11.45" customHeight="1" x14ac:dyDescent="0.2">
      <c r="A643" s="60" t="s">
        <v>237</v>
      </c>
      <c r="B643" s="234" t="s">
        <v>238</v>
      </c>
      <c r="C643" s="144" t="s">
        <v>7</v>
      </c>
      <c r="D643" s="172">
        <v>283.38</v>
      </c>
      <c r="E643" s="34"/>
      <c r="F643" s="61"/>
      <c r="G643" s="7"/>
    </row>
    <row r="644" spans="1:7" ht="11.45" customHeight="1" x14ac:dyDescent="0.2">
      <c r="A644" s="59"/>
      <c r="B644" s="234"/>
      <c r="C644" s="147"/>
      <c r="D644" s="179"/>
      <c r="E644" s="71"/>
      <c r="F644" s="59"/>
      <c r="G644" s="7"/>
    </row>
    <row r="645" spans="1:7" ht="11.45" customHeight="1" x14ac:dyDescent="0.2">
      <c r="A645" s="59"/>
      <c r="B645" s="234"/>
      <c r="C645" s="147"/>
      <c r="D645" s="179"/>
      <c r="E645" s="71"/>
      <c r="F645" s="59"/>
      <c r="G645" s="7"/>
    </row>
    <row r="646" spans="1:7" ht="11.45" customHeight="1" x14ac:dyDescent="0.2">
      <c r="A646" s="58"/>
      <c r="B646" s="120"/>
      <c r="C646" s="155"/>
      <c r="D646" s="172"/>
      <c r="E646" s="34"/>
      <c r="F646" s="61"/>
      <c r="G646" s="7"/>
    </row>
    <row r="647" spans="1:7" ht="11.45" customHeight="1" x14ac:dyDescent="0.2">
      <c r="A647" s="60" t="s">
        <v>237</v>
      </c>
      <c r="B647" s="234" t="s">
        <v>239</v>
      </c>
      <c r="C647" s="144" t="s">
        <v>7</v>
      </c>
      <c r="D647" s="172">
        <v>283.38</v>
      </c>
      <c r="E647" s="34"/>
      <c r="F647" s="61"/>
      <c r="G647" s="7"/>
    </row>
    <row r="648" spans="1:7" ht="11.45" customHeight="1" x14ac:dyDescent="0.2">
      <c r="A648" s="59"/>
      <c r="B648" s="234"/>
      <c r="C648" s="147"/>
      <c r="D648" s="179"/>
      <c r="E648" s="71"/>
      <c r="F648" s="59"/>
      <c r="G648" s="7"/>
    </row>
    <row r="649" spans="1:7" ht="11.45" customHeight="1" x14ac:dyDescent="0.2">
      <c r="A649" s="59"/>
      <c r="B649" s="234"/>
      <c r="C649" s="147"/>
      <c r="D649" s="179"/>
      <c r="E649" s="71"/>
      <c r="F649" s="59"/>
      <c r="G649" s="7"/>
    </row>
    <row r="650" spans="1:7" ht="11.45" customHeight="1" x14ac:dyDescent="0.2">
      <c r="A650" s="58"/>
      <c r="B650" s="120"/>
      <c r="C650" s="155"/>
      <c r="D650" s="172"/>
      <c r="E650" s="34"/>
      <c r="F650" s="61"/>
      <c r="G650" s="7"/>
    </row>
    <row r="651" spans="1:7" ht="11.45" customHeight="1" x14ac:dyDescent="0.2">
      <c r="A651" s="60" t="s">
        <v>237</v>
      </c>
      <c r="B651" s="234" t="s">
        <v>240</v>
      </c>
      <c r="C651" s="144" t="s">
        <v>7</v>
      </c>
      <c r="D651" s="172">
        <v>283.38</v>
      </c>
      <c r="E651" s="34"/>
      <c r="F651" s="61"/>
      <c r="G651" s="7"/>
    </row>
    <row r="652" spans="1:7" ht="11.45" customHeight="1" x14ac:dyDescent="0.2">
      <c r="A652" s="59"/>
      <c r="B652" s="234"/>
      <c r="C652" s="147"/>
      <c r="D652" s="179"/>
      <c r="E652" s="71"/>
      <c r="F652" s="59"/>
      <c r="G652" s="7"/>
    </row>
    <row r="653" spans="1:7" ht="11.45" customHeight="1" x14ac:dyDescent="0.2">
      <c r="A653" s="59"/>
      <c r="B653" s="234"/>
      <c r="C653" s="147"/>
      <c r="D653" s="179"/>
      <c r="E653" s="71"/>
      <c r="F653" s="59"/>
      <c r="G653" s="7"/>
    </row>
    <row r="654" spans="1:7" ht="11.45" customHeight="1" x14ac:dyDescent="0.2">
      <c r="A654" s="58"/>
      <c r="B654" s="129"/>
      <c r="C654" s="155"/>
      <c r="D654" s="172"/>
      <c r="E654" s="34"/>
      <c r="F654" s="61"/>
      <c r="G654" s="7"/>
    </row>
    <row r="655" spans="1:7" ht="11.45" customHeight="1" x14ac:dyDescent="0.2">
      <c r="A655" s="60" t="s">
        <v>241</v>
      </c>
      <c r="B655" s="234" t="s">
        <v>242</v>
      </c>
      <c r="C655" s="144" t="s">
        <v>7</v>
      </c>
      <c r="D655" s="172">
        <v>259.51</v>
      </c>
      <c r="E655" s="34"/>
      <c r="F655" s="61"/>
      <c r="G655" s="7"/>
    </row>
    <row r="656" spans="1:7" ht="11.45" customHeight="1" x14ac:dyDescent="0.2">
      <c r="A656" s="60"/>
      <c r="B656" s="234"/>
      <c r="C656" s="144"/>
      <c r="D656" s="172"/>
      <c r="E656" s="34"/>
      <c r="F656" s="61"/>
      <c r="G656" s="7"/>
    </row>
    <row r="657" spans="1:7" ht="11.45" customHeight="1" x14ac:dyDescent="0.2">
      <c r="A657" s="59"/>
      <c r="B657" s="234"/>
      <c r="C657" s="147"/>
      <c r="D657" s="179"/>
      <c r="E657" s="71"/>
      <c r="F657" s="59"/>
      <c r="G657" s="7"/>
    </row>
    <row r="658" spans="1:7" ht="11.45" customHeight="1" x14ac:dyDescent="0.2">
      <c r="A658" s="59"/>
      <c r="B658" s="234"/>
      <c r="C658" s="147"/>
      <c r="D658" s="179"/>
      <c r="E658" s="71"/>
      <c r="F658" s="59"/>
      <c r="G658" s="7"/>
    </row>
    <row r="659" spans="1:7" ht="11.45" customHeight="1" x14ac:dyDescent="0.2">
      <c r="A659" s="59"/>
      <c r="B659" s="52"/>
      <c r="C659" s="147"/>
      <c r="D659" s="179"/>
      <c r="E659" s="71"/>
      <c r="F659" s="59"/>
      <c r="G659" s="7"/>
    </row>
    <row r="660" spans="1:7" ht="11.45" customHeight="1" x14ac:dyDescent="0.2">
      <c r="A660" s="60" t="s">
        <v>243</v>
      </c>
      <c r="B660" s="234" t="s">
        <v>244</v>
      </c>
      <c r="C660" s="144" t="s">
        <v>7</v>
      </c>
      <c r="D660" s="172">
        <v>1500</v>
      </c>
      <c r="E660" s="34"/>
      <c r="F660" s="61"/>
      <c r="G660" s="7"/>
    </row>
    <row r="661" spans="1:7" ht="11.45" customHeight="1" x14ac:dyDescent="0.2">
      <c r="A661" s="60"/>
      <c r="B661" s="234"/>
      <c r="C661" s="144"/>
      <c r="D661" s="172"/>
      <c r="E661" s="34"/>
      <c r="F661" s="61"/>
      <c r="G661" s="7"/>
    </row>
    <row r="662" spans="1:7" ht="11.45" customHeight="1" x14ac:dyDescent="0.2">
      <c r="A662" s="59"/>
      <c r="B662" s="234"/>
      <c r="C662" s="147"/>
      <c r="D662" s="179"/>
      <c r="E662" s="71"/>
      <c r="F662" s="59"/>
      <c r="G662" s="7"/>
    </row>
    <row r="663" spans="1:7" ht="11.45" customHeight="1" x14ac:dyDescent="0.2">
      <c r="A663" s="59"/>
      <c r="B663" s="234"/>
      <c r="C663" s="147"/>
      <c r="D663" s="179"/>
      <c r="E663" s="71"/>
      <c r="F663" s="59"/>
      <c r="G663" s="7"/>
    </row>
    <row r="664" spans="1:7" ht="11.45" customHeight="1" x14ac:dyDescent="0.2">
      <c r="A664" s="59"/>
      <c r="B664" s="52"/>
      <c r="C664" s="147"/>
      <c r="D664" s="179"/>
      <c r="E664" s="71"/>
      <c r="F664" s="59"/>
      <c r="G664" s="7"/>
    </row>
    <row r="665" spans="1:7" ht="11.45" customHeight="1" x14ac:dyDescent="0.2">
      <c r="A665" s="59"/>
      <c r="B665" s="52"/>
      <c r="C665" s="147"/>
      <c r="D665" s="179"/>
      <c r="E665" s="71"/>
      <c r="F665" s="59"/>
      <c r="G665" s="7"/>
    </row>
    <row r="666" spans="1:7" ht="11.45" customHeight="1" x14ac:dyDescent="0.2">
      <c r="A666" s="59"/>
      <c r="B666" s="52"/>
      <c r="C666" s="147"/>
      <c r="D666" s="179"/>
      <c r="E666" s="71"/>
      <c r="F666" s="59"/>
      <c r="G666" s="7"/>
    </row>
    <row r="667" spans="1:7" ht="11.45" customHeight="1" x14ac:dyDescent="0.2">
      <c r="A667" s="59"/>
      <c r="B667" s="52"/>
      <c r="C667" s="147"/>
      <c r="D667" s="179"/>
      <c r="E667" s="71"/>
      <c r="F667" s="59"/>
      <c r="G667" s="7"/>
    </row>
    <row r="668" spans="1:7" ht="11.45" customHeight="1" x14ac:dyDescent="0.2">
      <c r="A668" s="118"/>
      <c r="B668" s="229"/>
      <c r="C668" s="202"/>
      <c r="D668" s="199"/>
      <c r="E668" s="200"/>
      <c r="F668" s="118"/>
      <c r="G668" s="7"/>
    </row>
    <row r="669" spans="1:7" ht="11.45" customHeight="1" x14ac:dyDescent="0.2">
      <c r="A669" s="59" t="s">
        <v>245</v>
      </c>
      <c r="B669" s="234" t="s">
        <v>246</v>
      </c>
      <c r="C669" s="144" t="s">
        <v>20</v>
      </c>
      <c r="D669" s="172">
        <v>17</v>
      </c>
      <c r="E669" s="34"/>
      <c r="F669" s="61"/>
      <c r="G669" s="7"/>
    </row>
    <row r="670" spans="1:7" ht="11.45" customHeight="1" x14ac:dyDescent="0.2">
      <c r="A670" s="59"/>
      <c r="B670" s="234"/>
      <c r="C670" s="144"/>
      <c r="D670" s="172"/>
      <c r="E670" s="34"/>
      <c r="F670" s="59"/>
      <c r="G670" s="7"/>
    </row>
    <row r="671" spans="1:7" ht="11.45" customHeight="1" x14ac:dyDescent="0.2">
      <c r="A671" s="59"/>
      <c r="B671" s="234"/>
      <c r="C671" s="144"/>
      <c r="D671" s="172"/>
      <c r="E671" s="34"/>
      <c r="F671" s="59"/>
      <c r="G671" s="7"/>
    </row>
    <row r="672" spans="1:7" ht="11.45" customHeight="1" x14ac:dyDescent="0.2">
      <c r="A672" s="59"/>
      <c r="B672" s="234"/>
      <c r="C672" s="144"/>
      <c r="D672" s="172"/>
      <c r="E672" s="34"/>
      <c r="F672" s="59"/>
      <c r="G672" s="7"/>
    </row>
    <row r="673" spans="1:7" ht="11.45" customHeight="1" x14ac:dyDescent="0.2">
      <c r="A673" s="59"/>
      <c r="B673" s="234"/>
      <c r="C673" s="144"/>
      <c r="D673" s="172"/>
      <c r="E673" s="34"/>
      <c r="F673" s="59"/>
      <c r="G673" s="7"/>
    </row>
    <row r="674" spans="1:7" ht="11.45" customHeight="1" x14ac:dyDescent="0.2">
      <c r="A674" s="59"/>
      <c r="B674" s="234"/>
      <c r="C674" s="144"/>
      <c r="D674" s="172"/>
      <c r="E674" s="34"/>
      <c r="F674" s="59"/>
      <c r="G674" s="7"/>
    </row>
    <row r="675" spans="1:7" ht="11.45" customHeight="1" x14ac:dyDescent="0.2">
      <c r="A675" s="59"/>
      <c r="B675" s="122"/>
      <c r="C675" s="144"/>
      <c r="D675" s="172"/>
      <c r="E675" s="34"/>
      <c r="F675" s="59"/>
      <c r="G675" s="7"/>
    </row>
    <row r="676" spans="1:7" ht="11.45" customHeight="1" x14ac:dyDescent="0.2">
      <c r="A676" s="59" t="s">
        <v>245</v>
      </c>
      <c r="B676" s="234" t="s">
        <v>247</v>
      </c>
      <c r="C676" s="144" t="s">
        <v>20</v>
      </c>
      <c r="D676" s="172">
        <v>15</v>
      </c>
      <c r="E676" s="34"/>
      <c r="F676" s="61"/>
      <c r="G676" s="7"/>
    </row>
    <row r="677" spans="1:7" ht="11.45" customHeight="1" x14ac:dyDescent="0.2">
      <c r="A677" s="59"/>
      <c r="B677" s="234"/>
      <c r="C677" s="144"/>
      <c r="D677" s="172"/>
      <c r="E677" s="34"/>
      <c r="F677" s="59"/>
      <c r="G677" s="7"/>
    </row>
    <row r="678" spans="1:7" ht="11.45" customHeight="1" x14ac:dyDescent="0.2">
      <c r="A678" s="59"/>
      <c r="B678" s="234"/>
      <c r="C678" s="144"/>
      <c r="D678" s="172"/>
      <c r="E678" s="34"/>
      <c r="F678" s="59"/>
      <c r="G678" s="7"/>
    </row>
    <row r="679" spans="1:7" ht="11.45" customHeight="1" x14ac:dyDescent="0.2">
      <c r="A679" s="59"/>
      <c r="B679" s="234"/>
      <c r="C679" s="144"/>
      <c r="D679" s="172"/>
      <c r="E679" s="34"/>
      <c r="F679" s="59"/>
      <c r="G679" s="7"/>
    </row>
    <row r="680" spans="1:7" ht="11.45" customHeight="1" x14ac:dyDescent="0.2">
      <c r="A680" s="59"/>
      <c r="B680" s="234"/>
      <c r="C680" s="144"/>
      <c r="D680" s="172"/>
      <c r="E680" s="34"/>
      <c r="F680" s="59"/>
      <c r="G680" s="7"/>
    </row>
    <row r="681" spans="1:7" ht="11.45" customHeight="1" x14ac:dyDescent="0.2">
      <c r="A681" s="59"/>
      <c r="B681" s="234"/>
      <c r="C681" s="144"/>
      <c r="D681" s="172"/>
      <c r="E681" s="34"/>
      <c r="F681" s="59"/>
      <c r="G681" s="7"/>
    </row>
    <row r="682" spans="1:7" ht="11.45" customHeight="1" x14ac:dyDescent="0.2">
      <c r="A682" s="59"/>
      <c r="B682" s="104"/>
      <c r="C682" s="144"/>
      <c r="D682" s="172"/>
      <c r="E682" s="34"/>
      <c r="F682" s="59"/>
      <c r="G682" s="7"/>
    </row>
    <row r="683" spans="1:7" ht="11.45" customHeight="1" x14ac:dyDescent="0.2">
      <c r="A683" s="59" t="s">
        <v>248</v>
      </c>
      <c r="B683" s="234" t="s">
        <v>249</v>
      </c>
      <c r="C683" s="144" t="s">
        <v>20</v>
      </c>
      <c r="D683" s="172">
        <v>4</v>
      </c>
      <c r="E683" s="34"/>
      <c r="F683" s="61"/>
      <c r="G683" s="7"/>
    </row>
    <row r="684" spans="1:7" ht="11.45" customHeight="1" x14ac:dyDescent="0.2">
      <c r="A684" s="59"/>
      <c r="B684" s="234"/>
      <c r="C684" s="147"/>
      <c r="D684" s="172"/>
      <c r="E684" s="34"/>
      <c r="F684" s="59"/>
      <c r="G684" s="7"/>
    </row>
    <row r="685" spans="1:7" ht="11.45" customHeight="1" x14ac:dyDescent="0.2">
      <c r="A685" s="59"/>
      <c r="B685" s="234"/>
      <c r="C685" s="147"/>
      <c r="D685" s="179"/>
      <c r="E685" s="71"/>
      <c r="F685" s="59"/>
      <c r="G685" s="7"/>
    </row>
    <row r="686" spans="1:7" ht="11.45" customHeight="1" x14ac:dyDescent="0.2">
      <c r="A686" s="59"/>
      <c r="B686" s="234"/>
      <c r="C686" s="147"/>
      <c r="D686" s="179"/>
      <c r="E686" s="71"/>
      <c r="F686" s="59"/>
      <c r="G686" s="7"/>
    </row>
    <row r="687" spans="1:7" ht="11.45" customHeight="1" x14ac:dyDescent="0.2">
      <c r="A687" s="59"/>
      <c r="B687" s="234"/>
      <c r="C687" s="147"/>
      <c r="D687" s="179"/>
      <c r="E687" s="71"/>
      <c r="F687" s="59"/>
      <c r="G687" s="7"/>
    </row>
    <row r="688" spans="1:7" ht="11.45" customHeight="1" x14ac:dyDescent="0.2">
      <c r="A688" s="57"/>
      <c r="B688" s="104"/>
      <c r="C688" s="140"/>
      <c r="D688" s="168"/>
      <c r="E688" s="77"/>
      <c r="F688" s="56"/>
      <c r="G688" s="7"/>
    </row>
    <row r="689" spans="1:7" ht="11.45" customHeight="1" x14ac:dyDescent="0.2">
      <c r="A689" s="13" t="s">
        <v>250</v>
      </c>
      <c r="B689" s="237" t="s">
        <v>251</v>
      </c>
      <c r="C689" s="142" t="s">
        <v>20</v>
      </c>
      <c r="D689" s="170">
        <v>5</v>
      </c>
      <c r="E689" s="31"/>
      <c r="F689" s="9"/>
      <c r="G689" s="7"/>
    </row>
    <row r="690" spans="1:7" ht="11.45" customHeight="1" x14ac:dyDescent="0.2">
      <c r="A690" s="38"/>
      <c r="B690" s="237"/>
      <c r="C690" s="147"/>
      <c r="D690" s="179"/>
      <c r="E690" s="71"/>
      <c r="F690" s="59"/>
      <c r="G690" s="7"/>
    </row>
    <row r="691" spans="1:7" ht="11.45" customHeight="1" x14ac:dyDescent="0.2">
      <c r="A691" s="38"/>
      <c r="B691" s="237"/>
      <c r="C691" s="147"/>
      <c r="D691" s="179"/>
      <c r="E691" s="71"/>
      <c r="F691" s="59"/>
      <c r="G691" s="7"/>
    </row>
    <row r="692" spans="1:7" ht="11.45" customHeight="1" x14ac:dyDescent="0.2">
      <c r="A692" s="38"/>
      <c r="B692" s="237"/>
      <c r="C692" s="147"/>
      <c r="D692" s="179"/>
      <c r="E692" s="71"/>
      <c r="F692" s="59"/>
      <c r="G692" s="7"/>
    </row>
    <row r="693" spans="1:7" ht="11.45" customHeight="1" x14ac:dyDescent="0.2">
      <c r="A693" s="38"/>
      <c r="B693" s="237"/>
      <c r="C693" s="147"/>
      <c r="D693" s="179"/>
      <c r="E693" s="71"/>
      <c r="F693" s="59"/>
      <c r="G693" s="7"/>
    </row>
    <row r="694" spans="1:7" ht="11.45" customHeight="1" x14ac:dyDescent="0.2">
      <c r="A694" s="230"/>
      <c r="B694" s="201"/>
      <c r="C694" s="202"/>
      <c r="D694" s="199"/>
      <c r="E694" s="200"/>
      <c r="F694" s="118"/>
      <c r="G694" s="7"/>
    </row>
    <row r="695" spans="1:7" ht="11.45" customHeight="1" x14ac:dyDescent="0.2">
      <c r="A695" s="13" t="s">
        <v>250</v>
      </c>
      <c r="B695" s="237" t="s">
        <v>379</v>
      </c>
      <c r="C695" s="142" t="s">
        <v>20</v>
      </c>
      <c r="D695" s="170">
        <v>2</v>
      </c>
      <c r="E695" s="31"/>
      <c r="F695" s="9"/>
      <c r="G695" s="7"/>
    </row>
    <row r="696" spans="1:7" ht="11.45" customHeight="1" x14ac:dyDescent="0.2">
      <c r="A696" s="38"/>
      <c r="B696" s="237"/>
      <c r="C696" s="147"/>
      <c r="D696" s="179"/>
      <c r="E696" s="71"/>
      <c r="F696" s="59"/>
      <c r="G696" s="7"/>
    </row>
    <row r="697" spans="1:7" ht="11.45" customHeight="1" x14ac:dyDescent="0.2">
      <c r="A697" s="38"/>
      <c r="B697" s="237"/>
      <c r="C697" s="147"/>
      <c r="D697" s="179"/>
      <c r="E697" s="71"/>
      <c r="F697" s="59"/>
      <c r="G697" s="7"/>
    </row>
    <row r="698" spans="1:7" ht="11.45" customHeight="1" x14ac:dyDescent="0.2">
      <c r="A698" s="38"/>
      <c r="B698" s="237"/>
      <c r="C698" s="147"/>
      <c r="D698" s="179"/>
      <c r="E698" s="71"/>
      <c r="F698" s="59"/>
      <c r="G698" s="7"/>
    </row>
    <row r="699" spans="1:7" ht="11.45" customHeight="1" x14ac:dyDescent="0.2">
      <c r="A699" s="38"/>
      <c r="B699" s="237"/>
      <c r="C699" s="147"/>
      <c r="D699" s="179"/>
      <c r="E699" s="71"/>
      <c r="F699" s="59"/>
      <c r="G699" s="7"/>
    </row>
    <row r="700" spans="1:7" ht="11.45" customHeight="1" x14ac:dyDescent="0.2">
      <c r="A700" s="38"/>
      <c r="B700" s="123"/>
      <c r="C700" s="147"/>
      <c r="D700" s="179"/>
      <c r="E700" s="71"/>
      <c r="F700" s="59"/>
      <c r="G700" s="7"/>
    </row>
    <row r="701" spans="1:7" ht="11.45" customHeight="1" x14ac:dyDescent="0.2">
      <c r="A701" s="13" t="s">
        <v>252</v>
      </c>
      <c r="B701" s="237" t="s">
        <v>253</v>
      </c>
      <c r="C701" s="142" t="s">
        <v>20</v>
      </c>
      <c r="D701" s="170">
        <v>13</v>
      </c>
      <c r="E701" s="31"/>
      <c r="F701" s="9"/>
      <c r="G701" s="7"/>
    </row>
    <row r="702" spans="1:7" ht="11.45" customHeight="1" x14ac:dyDescent="0.2">
      <c r="A702" s="38"/>
      <c r="B702" s="237"/>
      <c r="C702" s="147"/>
      <c r="D702" s="179"/>
      <c r="E702" s="71"/>
      <c r="F702" s="59"/>
      <c r="G702" s="7"/>
    </row>
    <row r="703" spans="1:7" ht="11.45" customHeight="1" x14ac:dyDescent="0.2">
      <c r="A703" s="38"/>
      <c r="B703" s="237"/>
      <c r="C703" s="147"/>
      <c r="D703" s="179"/>
      <c r="E703" s="71"/>
      <c r="F703" s="59"/>
      <c r="G703" s="7"/>
    </row>
    <row r="704" spans="1:7" ht="11.45" customHeight="1" x14ac:dyDescent="0.2">
      <c r="A704" s="59"/>
      <c r="B704" s="104"/>
      <c r="C704" s="147"/>
      <c r="D704" s="179"/>
      <c r="E704" s="71"/>
      <c r="F704" s="59"/>
      <c r="G704" s="7"/>
    </row>
    <row r="705" spans="1:7" ht="11.45" customHeight="1" x14ac:dyDescent="0.2">
      <c r="A705" s="60" t="s">
        <v>254</v>
      </c>
      <c r="B705" s="237" t="s">
        <v>255</v>
      </c>
      <c r="C705" s="144" t="s">
        <v>20</v>
      </c>
      <c r="D705" s="172">
        <v>35</v>
      </c>
      <c r="E705" s="31"/>
      <c r="F705" s="61"/>
      <c r="G705" s="7"/>
    </row>
    <row r="706" spans="1:7" ht="11.45" customHeight="1" x14ac:dyDescent="0.2">
      <c r="A706" s="60"/>
      <c r="B706" s="237"/>
      <c r="C706" s="144"/>
      <c r="D706" s="172"/>
      <c r="E706" s="31"/>
      <c r="F706" s="61"/>
      <c r="G706" s="7"/>
    </row>
    <row r="707" spans="1:7" ht="11.45" customHeight="1" x14ac:dyDescent="0.2">
      <c r="A707" s="60"/>
      <c r="B707" s="237"/>
      <c r="C707" s="144"/>
      <c r="D707" s="172"/>
      <c r="E707" s="31"/>
      <c r="F707" s="61"/>
      <c r="G707" s="7"/>
    </row>
    <row r="708" spans="1:7" ht="11.45" customHeight="1" x14ac:dyDescent="0.2">
      <c r="A708" s="59"/>
      <c r="B708" s="237"/>
      <c r="C708" s="147"/>
      <c r="D708" s="179"/>
      <c r="E708" s="71"/>
      <c r="F708" s="59"/>
      <c r="G708" s="7"/>
    </row>
    <row r="709" spans="1:7" ht="11.45" customHeight="1" x14ac:dyDescent="0.2">
      <c r="A709" s="59"/>
      <c r="B709" s="237"/>
      <c r="C709" s="147"/>
      <c r="D709" s="179"/>
      <c r="E709" s="71"/>
      <c r="F709" s="59"/>
      <c r="G709" s="7"/>
    </row>
    <row r="710" spans="1:7" ht="11.45" customHeight="1" x14ac:dyDescent="0.2">
      <c r="A710" s="59"/>
      <c r="B710" s="130"/>
      <c r="C710" s="147"/>
      <c r="D710" s="179"/>
      <c r="E710" s="71"/>
      <c r="F710" s="59"/>
      <c r="G710" s="7"/>
    </row>
    <row r="711" spans="1:7" ht="11.45" customHeight="1" x14ac:dyDescent="0.2">
      <c r="A711" s="60" t="s">
        <v>256</v>
      </c>
      <c r="B711" s="246" t="s">
        <v>257</v>
      </c>
      <c r="C711" s="144" t="s">
        <v>21</v>
      </c>
      <c r="D711" s="172">
        <v>1</v>
      </c>
      <c r="E711" s="84"/>
      <c r="F711" s="61"/>
      <c r="G711" s="7"/>
    </row>
    <row r="712" spans="1:7" ht="11.45" customHeight="1" x14ac:dyDescent="0.2">
      <c r="A712" s="59"/>
      <c r="B712" s="246"/>
      <c r="C712" s="147"/>
      <c r="D712" s="179"/>
      <c r="E712" s="71"/>
      <c r="F712" s="61"/>
      <c r="G712" s="7"/>
    </row>
    <row r="713" spans="1:7" ht="11.45" customHeight="1" x14ac:dyDescent="0.2">
      <c r="A713" s="59"/>
      <c r="B713" s="246"/>
      <c r="C713" s="147"/>
      <c r="D713" s="179"/>
      <c r="E713" s="71"/>
      <c r="F713" s="61"/>
      <c r="G713" s="7"/>
    </row>
    <row r="714" spans="1:7" ht="11.45" customHeight="1" x14ac:dyDescent="0.2">
      <c r="A714" s="59"/>
      <c r="B714" s="246"/>
      <c r="C714" s="147"/>
      <c r="D714" s="179"/>
      <c r="E714" s="71"/>
      <c r="F714" s="61"/>
      <c r="G714" s="7"/>
    </row>
    <row r="715" spans="1:7" ht="11.45" customHeight="1" x14ac:dyDescent="0.2">
      <c r="A715" s="59"/>
      <c r="B715" s="246"/>
      <c r="C715" s="147"/>
      <c r="D715" s="179"/>
      <c r="E715" s="71"/>
      <c r="F715" s="61"/>
      <c r="G715" s="7"/>
    </row>
    <row r="716" spans="1:7" ht="11.45" customHeight="1" x14ac:dyDescent="0.2">
      <c r="A716" s="59"/>
      <c r="B716" s="124"/>
      <c r="C716" s="147"/>
      <c r="D716" s="179"/>
      <c r="E716" s="71"/>
      <c r="F716" s="61"/>
      <c r="G716" s="7"/>
    </row>
    <row r="717" spans="1:7" ht="11.45" customHeight="1" x14ac:dyDescent="0.2">
      <c r="A717" s="70" t="s">
        <v>277</v>
      </c>
      <c r="B717" s="238" t="s">
        <v>278</v>
      </c>
      <c r="C717" s="142" t="s">
        <v>27</v>
      </c>
      <c r="D717" s="186">
        <v>144</v>
      </c>
      <c r="E717" s="33"/>
      <c r="F717" s="9"/>
      <c r="G717" s="7"/>
    </row>
    <row r="718" spans="1:7" ht="11.45" customHeight="1" x14ac:dyDescent="0.2">
      <c r="A718" s="70"/>
      <c r="B718" s="238"/>
      <c r="C718" s="142"/>
      <c r="D718" s="186"/>
      <c r="E718" s="33"/>
      <c r="F718" s="9"/>
      <c r="G718" s="7"/>
    </row>
    <row r="719" spans="1:7" ht="11.45" customHeight="1" x14ac:dyDescent="0.2">
      <c r="A719" s="11"/>
      <c r="B719" s="238"/>
      <c r="C719" s="143"/>
      <c r="D719" s="187"/>
      <c r="E719" s="85"/>
      <c r="F719" s="10"/>
      <c r="G719" s="7"/>
    </row>
    <row r="720" spans="1:7" ht="11.45" customHeight="1" x14ac:dyDescent="0.2">
      <c r="A720" s="203"/>
      <c r="B720" s="251"/>
      <c r="C720" s="146"/>
      <c r="D720" s="204"/>
      <c r="E720" s="205"/>
      <c r="F720" s="206"/>
      <c r="G720" s="7"/>
    </row>
    <row r="721" spans="1:7" ht="11.45" customHeight="1" x14ac:dyDescent="0.2">
      <c r="A721" s="70" t="s">
        <v>279</v>
      </c>
      <c r="B721" s="238" t="s">
        <v>280</v>
      </c>
      <c r="C721" s="142" t="s">
        <v>27</v>
      </c>
      <c r="D721" s="186">
        <v>40</v>
      </c>
      <c r="E721" s="33"/>
      <c r="F721" s="9"/>
      <c r="G721" s="7"/>
    </row>
    <row r="722" spans="1:7" ht="11.45" customHeight="1" x14ac:dyDescent="0.2">
      <c r="A722" s="11"/>
      <c r="B722" s="238"/>
      <c r="C722" s="143"/>
      <c r="D722" s="187"/>
      <c r="E722" s="85"/>
      <c r="F722" s="10"/>
      <c r="G722" s="7"/>
    </row>
    <row r="723" spans="1:7" ht="11.45" customHeight="1" x14ac:dyDescent="0.2">
      <c r="A723" s="11"/>
      <c r="B723" s="238"/>
      <c r="C723" s="143"/>
      <c r="D723" s="187"/>
      <c r="E723" s="85"/>
      <c r="F723" s="10"/>
      <c r="G723" s="7"/>
    </row>
    <row r="724" spans="1:7" ht="11.45" customHeight="1" x14ac:dyDescent="0.2">
      <c r="A724" s="11"/>
      <c r="B724" s="238"/>
      <c r="C724" s="143"/>
      <c r="D724" s="187"/>
      <c r="E724" s="85"/>
      <c r="F724" s="10"/>
      <c r="G724" s="7"/>
    </row>
    <row r="725" spans="1:7" ht="11.45" customHeight="1" x14ac:dyDescent="0.2">
      <c r="A725" s="11"/>
      <c r="B725" s="238"/>
      <c r="C725" s="143"/>
      <c r="D725" s="187"/>
      <c r="E725" s="85"/>
      <c r="F725" s="10"/>
      <c r="G725" s="7"/>
    </row>
    <row r="726" spans="1:7" ht="11.45" customHeight="1" x14ac:dyDescent="0.2">
      <c r="A726" s="70"/>
      <c r="B726" s="119"/>
      <c r="C726" s="142"/>
      <c r="D726" s="186"/>
      <c r="E726" s="33"/>
      <c r="F726" s="9"/>
      <c r="G726" s="7"/>
    </row>
    <row r="727" spans="1:7" ht="11.45" customHeight="1" x14ac:dyDescent="0.2">
      <c r="A727" s="70" t="s">
        <v>281</v>
      </c>
      <c r="B727" s="238" t="s">
        <v>282</v>
      </c>
      <c r="C727" s="142" t="s">
        <v>27</v>
      </c>
      <c r="D727" s="186">
        <v>24</v>
      </c>
      <c r="E727" s="33"/>
      <c r="F727" s="9"/>
      <c r="G727" s="7"/>
    </row>
    <row r="728" spans="1:7" ht="11.45" customHeight="1" x14ac:dyDescent="0.2">
      <c r="A728" s="70"/>
      <c r="B728" s="238"/>
      <c r="C728" s="142"/>
      <c r="D728" s="186"/>
      <c r="E728" s="33"/>
      <c r="F728" s="9"/>
      <c r="G728" s="7"/>
    </row>
    <row r="729" spans="1:7" ht="11.45" customHeight="1" x14ac:dyDescent="0.2">
      <c r="A729" s="70"/>
      <c r="B729" s="238"/>
      <c r="C729" s="142"/>
      <c r="D729" s="186"/>
      <c r="E729" s="33"/>
      <c r="F729" s="9"/>
      <c r="G729" s="7"/>
    </row>
    <row r="730" spans="1:7" ht="11.45" customHeight="1" x14ac:dyDescent="0.2">
      <c r="A730" s="70"/>
      <c r="B730" s="238"/>
      <c r="C730" s="142"/>
      <c r="D730" s="186"/>
      <c r="E730" s="33"/>
      <c r="F730" s="9"/>
      <c r="G730" s="7"/>
    </row>
    <row r="731" spans="1:7" ht="11.45" customHeight="1" x14ac:dyDescent="0.2">
      <c r="A731" s="11"/>
      <c r="B731" s="238"/>
      <c r="C731" s="143"/>
      <c r="D731" s="187"/>
      <c r="E731" s="85"/>
      <c r="F731" s="10"/>
      <c r="G731" s="7"/>
    </row>
    <row r="732" spans="1:7" ht="11.45" customHeight="1" x14ac:dyDescent="0.2">
      <c r="A732" s="11"/>
      <c r="B732" s="238"/>
      <c r="C732" s="143"/>
      <c r="D732" s="187"/>
      <c r="E732" s="85"/>
      <c r="F732" s="10"/>
      <c r="G732" s="7"/>
    </row>
    <row r="733" spans="1:7" ht="11.45" customHeight="1" x14ac:dyDescent="0.2">
      <c r="A733" s="70" t="s">
        <v>283</v>
      </c>
      <c r="B733" s="238" t="s">
        <v>284</v>
      </c>
      <c r="C733" s="142" t="s">
        <v>27</v>
      </c>
      <c r="D733" s="186">
        <v>4</v>
      </c>
      <c r="E733" s="33"/>
      <c r="F733" s="9"/>
      <c r="G733" s="7"/>
    </row>
    <row r="734" spans="1:7" ht="11.45" customHeight="1" x14ac:dyDescent="0.2">
      <c r="A734" s="70"/>
      <c r="B734" s="238"/>
      <c r="C734" s="142"/>
      <c r="D734" s="186"/>
      <c r="E734" s="33"/>
      <c r="F734" s="9"/>
      <c r="G734" s="7"/>
    </row>
    <row r="735" spans="1:7" ht="11.45" customHeight="1" x14ac:dyDescent="0.2">
      <c r="A735" s="11"/>
      <c r="B735" s="238"/>
      <c r="C735" s="143"/>
      <c r="D735" s="187"/>
      <c r="E735" s="85"/>
      <c r="F735" s="10"/>
      <c r="G735" s="7"/>
    </row>
    <row r="736" spans="1:7" ht="11.45" customHeight="1" x14ac:dyDescent="0.2">
      <c r="A736" s="11"/>
      <c r="B736" s="238"/>
      <c r="C736" s="143"/>
      <c r="D736" s="187"/>
      <c r="E736" s="85"/>
      <c r="F736" s="10"/>
      <c r="G736" s="7"/>
    </row>
    <row r="737" spans="1:7" ht="11.45" customHeight="1" x14ac:dyDescent="0.2">
      <c r="A737" s="11"/>
      <c r="B737" s="131"/>
      <c r="C737" s="143"/>
      <c r="D737" s="187"/>
      <c r="E737" s="85"/>
      <c r="F737" s="10"/>
      <c r="G737" s="7"/>
    </row>
    <row r="738" spans="1:7" ht="11.45" customHeight="1" x14ac:dyDescent="0.2">
      <c r="A738" s="70" t="s">
        <v>285</v>
      </c>
      <c r="B738" s="238" t="s">
        <v>286</v>
      </c>
      <c r="C738" s="142" t="s">
        <v>27</v>
      </c>
      <c r="D738" s="186">
        <v>8</v>
      </c>
      <c r="E738" s="33"/>
      <c r="F738" s="9"/>
      <c r="G738" s="7"/>
    </row>
    <row r="739" spans="1:7" ht="11.45" customHeight="1" x14ac:dyDescent="0.2">
      <c r="A739" s="70"/>
      <c r="B739" s="238"/>
      <c r="C739" s="142"/>
      <c r="D739" s="186"/>
      <c r="E739" s="33"/>
      <c r="F739" s="9"/>
      <c r="G739" s="7"/>
    </row>
    <row r="740" spans="1:7" ht="11.45" customHeight="1" x14ac:dyDescent="0.2">
      <c r="A740" s="11"/>
      <c r="B740" s="238"/>
      <c r="C740" s="143"/>
      <c r="D740" s="187"/>
      <c r="E740" s="85"/>
      <c r="F740" s="10"/>
      <c r="G740" s="7"/>
    </row>
    <row r="741" spans="1:7" ht="11.45" customHeight="1" x14ac:dyDescent="0.2">
      <c r="A741" s="11"/>
      <c r="B741" s="238"/>
      <c r="C741" s="143"/>
      <c r="D741" s="187"/>
      <c r="E741" s="85"/>
      <c r="F741" s="10"/>
      <c r="G741" s="7"/>
    </row>
    <row r="742" spans="1:7" ht="11.45" customHeight="1" x14ac:dyDescent="0.2">
      <c r="A742" s="11"/>
      <c r="B742" s="119"/>
      <c r="C742" s="143"/>
      <c r="D742" s="187"/>
      <c r="E742" s="85"/>
      <c r="F742" s="10"/>
      <c r="G742" s="7"/>
    </row>
    <row r="743" spans="1:7" ht="11.45" customHeight="1" x14ac:dyDescent="0.2">
      <c r="A743" s="70" t="s">
        <v>287</v>
      </c>
      <c r="B743" s="238" t="s">
        <v>288</v>
      </c>
      <c r="C743" s="142" t="s">
        <v>27</v>
      </c>
      <c r="D743" s="186">
        <v>8</v>
      </c>
      <c r="E743" s="33"/>
      <c r="F743" s="9"/>
      <c r="G743" s="7"/>
    </row>
    <row r="744" spans="1:7" ht="11.45" customHeight="1" x14ac:dyDescent="0.2">
      <c r="A744" s="11"/>
      <c r="B744" s="238"/>
      <c r="C744" s="143"/>
      <c r="D744" s="187"/>
      <c r="E744" s="85"/>
      <c r="F744" s="10"/>
      <c r="G744" s="7"/>
    </row>
    <row r="745" spans="1:7" ht="11.45" customHeight="1" x14ac:dyDescent="0.2">
      <c r="A745" s="11"/>
      <c r="B745" s="238"/>
      <c r="C745" s="143"/>
      <c r="D745" s="187"/>
      <c r="E745" s="85"/>
      <c r="F745" s="10"/>
      <c r="G745" s="7"/>
    </row>
    <row r="746" spans="1:7" ht="11.45" customHeight="1" x14ac:dyDescent="0.2">
      <c r="A746" s="203"/>
      <c r="B746" s="251"/>
      <c r="C746" s="146"/>
      <c r="D746" s="204"/>
      <c r="E746" s="205"/>
      <c r="F746" s="206"/>
      <c r="G746" s="7"/>
    </row>
    <row r="747" spans="1:7" ht="11.45" customHeight="1" x14ac:dyDescent="0.2">
      <c r="A747" s="70" t="s">
        <v>289</v>
      </c>
      <c r="B747" s="238" t="s">
        <v>290</v>
      </c>
      <c r="C747" s="142" t="s">
        <v>20</v>
      </c>
      <c r="D747" s="186">
        <v>2</v>
      </c>
      <c r="E747" s="33"/>
      <c r="F747" s="9"/>
      <c r="G747" s="7"/>
    </row>
    <row r="748" spans="1:7" ht="11.45" customHeight="1" x14ac:dyDescent="0.2">
      <c r="A748" s="70"/>
      <c r="B748" s="238"/>
      <c r="C748" s="142"/>
      <c r="D748" s="186"/>
      <c r="E748" s="33"/>
      <c r="F748" s="9"/>
      <c r="G748" s="7"/>
    </row>
    <row r="749" spans="1:7" ht="11.45" customHeight="1" x14ac:dyDescent="0.2">
      <c r="A749" s="70"/>
      <c r="B749" s="238"/>
      <c r="C749" s="142"/>
      <c r="D749" s="186"/>
      <c r="E749" s="33"/>
      <c r="F749" s="9"/>
      <c r="G749" s="7"/>
    </row>
    <row r="750" spans="1:7" ht="11.45" customHeight="1" x14ac:dyDescent="0.2">
      <c r="A750" s="70"/>
      <c r="B750" s="238"/>
      <c r="C750" s="142"/>
      <c r="D750" s="186"/>
      <c r="E750" s="33"/>
      <c r="F750" s="9"/>
      <c r="G750" s="7"/>
    </row>
    <row r="751" spans="1:7" ht="11.45" customHeight="1" x14ac:dyDescent="0.2">
      <c r="A751" s="11"/>
      <c r="B751" s="238"/>
      <c r="C751" s="143"/>
      <c r="D751" s="187"/>
      <c r="E751" s="85"/>
      <c r="F751" s="10"/>
      <c r="G751" s="7"/>
    </row>
    <row r="752" spans="1:7" ht="11.45" customHeight="1" x14ac:dyDescent="0.2">
      <c r="A752" s="11"/>
      <c r="B752" s="119"/>
      <c r="C752" s="143"/>
      <c r="D752" s="187"/>
      <c r="E752" s="85"/>
      <c r="F752" s="10"/>
      <c r="G752" s="7"/>
    </row>
    <row r="753" spans="1:7" ht="11.45" customHeight="1" x14ac:dyDescent="0.2">
      <c r="A753" s="70" t="s">
        <v>291</v>
      </c>
      <c r="B753" s="238" t="s">
        <v>292</v>
      </c>
      <c r="C753" s="142" t="s">
        <v>20</v>
      </c>
      <c r="D753" s="186">
        <v>7</v>
      </c>
      <c r="E753" s="33"/>
      <c r="F753" s="9"/>
      <c r="G753" s="7"/>
    </row>
    <row r="754" spans="1:7" ht="11.45" customHeight="1" x14ac:dyDescent="0.2">
      <c r="A754" s="70"/>
      <c r="B754" s="238"/>
      <c r="C754" s="142"/>
      <c r="D754" s="186"/>
      <c r="E754" s="33"/>
      <c r="F754" s="9"/>
      <c r="G754" s="7"/>
    </row>
    <row r="755" spans="1:7" ht="11.45" customHeight="1" x14ac:dyDescent="0.2">
      <c r="A755" s="70"/>
      <c r="B755" s="238"/>
      <c r="C755" s="142"/>
      <c r="D755" s="186"/>
      <c r="E755" s="33"/>
      <c r="F755" s="9"/>
      <c r="G755" s="7"/>
    </row>
    <row r="756" spans="1:7" ht="11.45" customHeight="1" x14ac:dyDescent="0.2">
      <c r="A756" s="70"/>
      <c r="B756" s="238"/>
      <c r="C756" s="142"/>
      <c r="D756" s="186"/>
      <c r="E756" s="33"/>
      <c r="F756" s="9"/>
      <c r="G756" s="7"/>
    </row>
    <row r="757" spans="1:7" ht="11.45" customHeight="1" x14ac:dyDescent="0.2">
      <c r="A757" s="11"/>
      <c r="B757" s="238"/>
      <c r="C757" s="143"/>
      <c r="D757" s="187"/>
      <c r="E757" s="85"/>
      <c r="F757" s="10"/>
      <c r="G757" s="7"/>
    </row>
    <row r="758" spans="1:7" ht="11.45" customHeight="1" x14ac:dyDescent="0.2">
      <c r="A758" s="11"/>
      <c r="B758" s="119"/>
      <c r="C758" s="143"/>
      <c r="D758" s="187"/>
      <c r="E758" s="85"/>
      <c r="F758" s="10"/>
      <c r="G758" s="7"/>
    </row>
    <row r="759" spans="1:7" ht="11.45" customHeight="1" x14ac:dyDescent="0.2">
      <c r="A759" s="70" t="s">
        <v>293</v>
      </c>
      <c r="B759" s="238" t="s">
        <v>294</v>
      </c>
      <c r="C759" s="142" t="s">
        <v>20</v>
      </c>
      <c r="D759" s="186">
        <v>7</v>
      </c>
      <c r="E759" s="33"/>
      <c r="F759" s="9"/>
      <c r="G759" s="7"/>
    </row>
    <row r="760" spans="1:7" ht="11.45" customHeight="1" x14ac:dyDescent="0.2">
      <c r="A760" s="70"/>
      <c r="B760" s="238"/>
      <c r="C760" s="142"/>
      <c r="D760" s="186"/>
      <c r="E760" s="33"/>
      <c r="F760" s="9"/>
      <c r="G760" s="7"/>
    </row>
    <row r="761" spans="1:7" ht="11.45" customHeight="1" x14ac:dyDescent="0.2">
      <c r="A761" s="11"/>
      <c r="B761" s="238"/>
      <c r="C761" s="143"/>
      <c r="D761" s="187"/>
      <c r="E761" s="85"/>
      <c r="F761" s="10"/>
      <c r="G761" s="7"/>
    </row>
    <row r="762" spans="1:7" ht="11.45" customHeight="1" x14ac:dyDescent="0.2">
      <c r="A762" s="11"/>
      <c r="B762" s="238"/>
      <c r="C762" s="143"/>
      <c r="D762" s="187"/>
      <c r="E762" s="85"/>
      <c r="F762" s="10"/>
      <c r="G762" s="7"/>
    </row>
    <row r="763" spans="1:7" ht="11.45" customHeight="1" x14ac:dyDescent="0.2">
      <c r="A763" s="11"/>
      <c r="B763" s="131"/>
      <c r="C763" s="143"/>
      <c r="D763" s="187"/>
      <c r="E763" s="85"/>
      <c r="F763" s="10"/>
      <c r="G763" s="7"/>
    </row>
    <row r="764" spans="1:7" ht="11.45" customHeight="1" x14ac:dyDescent="0.2">
      <c r="A764" s="70" t="s">
        <v>295</v>
      </c>
      <c r="B764" s="238" t="s">
        <v>296</v>
      </c>
      <c r="C764" s="142" t="s">
        <v>20</v>
      </c>
      <c r="D764" s="186">
        <v>3</v>
      </c>
      <c r="E764" s="33"/>
      <c r="F764" s="9"/>
      <c r="G764" s="7"/>
    </row>
    <row r="765" spans="1:7" ht="11.45" customHeight="1" x14ac:dyDescent="0.2">
      <c r="A765" s="11"/>
      <c r="B765" s="238"/>
      <c r="C765" s="143"/>
      <c r="D765" s="187"/>
      <c r="E765" s="85"/>
      <c r="F765" s="10"/>
      <c r="G765" s="7"/>
    </row>
    <row r="766" spans="1:7" ht="11.45" customHeight="1" x14ac:dyDescent="0.2">
      <c r="A766" s="11"/>
      <c r="B766" s="238"/>
      <c r="C766" s="143"/>
      <c r="D766" s="187"/>
      <c r="E766" s="85"/>
      <c r="F766" s="10"/>
      <c r="G766" s="7"/>
    </row>
    <row r="767" spans="1:7" ht="11.45" customHeight="1" x14ac:dyDescent="0.2">
      <c r="A767" s="11"/>
      <c r="B767" s="238"/>
      <c r="C767" s="143"/>
      <c r="D767" s="187"/>
      <c r="E767" s="85"/>
      <c r="F767" s="10"/>
      <c r="G767" s="7"/>
    </row>
    <row r="768" spans="1:7" ht="11.45" customHeight="1" x14ac:dyDescent="0.2">
      <c r="A768" s="11"/>
      <c r="B768" s="119"/>
      <c r="C768" s="143"/>
      <c r="D768" s="187"/>
      <c r="E768" s="85"/>
      <c r="F768" s="10"/>
      <c r="G768" s="7"/>
    </row>
    <row r="769" spans="1:7" ht="11.45" customHeight="1" x14ac:dyDescent="0.2">
      <c r="A769" s="70" t="s">
        <v>297</v>
      </c>
      <c r="B769" s="238" t="s">
        <v>298</v>
      </c>
      <c r="C769" s="142" t="s">
        <v>20</v>
      </c>
      <c r="D769" s="186">
        <v>2</v>
      </c>
      <c r="E769" s="33"/>
      <c r="F769" s="9"/>
      <c r="G769" s="7"/>
    </row>
    <row r="770" spans="1:7" ht="11.45" customHeight="1" x14ac:dyDescent="0.2">
      <c r="A770" s="11"/>
      <c r="B770" s="238"/>
      <c r="C770" s="143"/>
      <c r="D770" s="187"/>
      <c r="E770" s="85"/>
      <c r="F770" s="10"/>
      <c r="G770" s="7"/>
    </row>
    <row r="771" spans="1:7" ht="11.45" customHeight="1" x14ac:dyDescent="0.2">
      <c r="A771" s="11"/>
      <c r="B771" s="238"/>
      <c r="C771" s="143"/>
      <c r="D771" s="187"/>
      <c r="E771" s="85"/>
      <c r="F771" s="10"/>
      <c r="G771" s="7"/>
    </row>
    <row r="772" spans="1:7" ht="11.45" customHeight="1" x14ac:dyDescent="0.2">
      <c r="A772" s="203"/>
      <c r="B772" s="251"/>
      <c r="C772" s="146"/>
      <c r="D772" s="204"/>
      <c r="E772" s="205"/>
      <c r="F772" s="206"/>
      <c r="G772" s="7"/>
    </row>
    <row r="773" spans="1:7" ht="11.45" customHeight="1" x14ac:dyDescent="0.2">
      <c r="A773" s="70" t="s">
        <v>299</v>
      </c>
      <c r="B773" s="238" t="s">
        <v>300</v>
      </c>
      <c r="C773" s="142" t="s">
        <v>20</v>
      </c>
      <c r="D773" s="186">
        <v>2</v>
      </c>
      <c r="E773" s="33"/>
      <c r="F773" s="9"/>
      <c r="G773" s="7"/>
    </row>
    <row r="774" spans="1:7" ht="11.45" customHeight="1" x14ac:dyDescent="0.2">
      <c r="A774" s="70"/>
      <c r="B774" s="238"/>
      <c r="C774" s="142"/>
      <c r="D774" s="186"/>
      <c r="E774" s="33"/>
      <c r="F774" s="9"/>
      <c r="G774" s="7"/>
    </row>
    <row r="775" spans="1:7" ht="11.45" customHeight="1" x14ac:dyDescent="0.2">
      <c r="A775" s="11"/>
      <c r="B775" s="238"/>
      <c r="C775" s="143"/>
      <c r="D775" s="187"/>
      <c r="E775" s="85"/>
      <c r="F775" s="10"/>
      <c r="G775" s="7"/>
    </row>
    <row r="776" spans="1:7" ht="11.45" customHeight="1" x14ac:dyDescent="0.2">
      <c r="A776" s="11"/>
      <c r="B776" s="238"/>
      <c r="C776" s="143"/>
      <c r="D776" s="187"/>
      <c r="E776" s="85"/>
      <c r="F776" s="10"/>
      <c r="G776" s="7"/>
    </row>
    <row r="777" spans="1:7" ht="11.45" customHeight="1" x14ac:dyDescent="0.2">
      <c r="A777" s="11"/>
      <c r="B777" s="119"/>
      <c r="C777" s="143"/>
      <c r="D777" s="187"/>
      <c r="E777" s="85"/>
      <c r="F777" s="10"/>
      <c r="G777" s="7"/>
    </row>
    <row r="778" spans="1:7" ht="11.45" customHeight="1" x14ac:dyDescent="0.2">
      <c r="A778" s="70" t="s">
        <v>301</v>
      </c>
      <c r="B778" s="238" t="s">
        <v>302</v>
      </c>
      <c r="C778" s="142" t="s">
        <v>20</v>
      </c>
      <c r="D778" s="186">
        <v>2</v>
      </c>
      <c r="E778" s="33"/>
      <c r="F778" s="9"/>
      <c r="G778" s="7"/>
    </row>
    <row r="779" spans="1:7" ht="11.45" customHeight="1" x14ac:dyDescent="0.2">
      <c r="A779" s="70"/>
      <c r="B779" s="238"/>
      <c r="C779" s="142"/>
      <c r="D779" s="186"/>
      <c r="E779" s="33"/>
      <c r="F779" s="9"/>
      <c r="G779" s="7"/>
    </row>
    <row r="780" spans="1:7" ht="11.45" customHeight="1" x14ac:dyDescent="0.2">
      <c r="A780" s="11"/>
      <c r="B780" s="238"/>
      <c r="C780" s="143"/>
      <c r="D780" s="187"/>
      <c r="E780" s="85"/>
      <c r="F780" s="10"/>
      <c r="G780" s="7"/>
    </row>
    <row r="781" spans="1:7" ht="11.45" customHeight="1" x14ac:dyDescent="0.2">
      <c r="A781" s="11"/>
      <c r="B781" s="238"/>
      <c r="C781" s="143"/>
      <c r="D781" s="187"/>
      <c r="E781" s="85"/>
      <c r="F781" s="10"/>
      <c r="G781" s="7"/>
    </row>
    <row r="782" spans="1:7" ht="11.45" customHeight="1" x14ac:dyDescent="0.2">
      <c r="A782" s="11"/>
      <c r="B782" s="119"/>
      <c r="C782" s="143"/>
      <c r="D782" s="187"/>
      <c r="E782" s="85"/>
      <c r="F782" s="10"/>
      <c r="G782" s="7"/>
    </row>
    <row r="783" spans="1:7" ht="11.45" customHeight="1" x14ac:dyDescent="0.2">
      <c r="A783" s="70" t="s">
        <v>303</v>
      </c>
      <c r="B783" s="238" t="s">
        <v>304</v>
      </c>
      <c r="C783" s="142" t="s">
        <v>7</v>
      </c>
      <c r="D783" s="186">
        <v>500</v>
      </c>
      <c r="E783" s="33"/>
      <c r="F783" s="9"/>
      <c r="G783" s="7"/>
    </row>
    <row r="784" spans="1:7" ht="11.45" customHeight="1" x14ac:dyDescent="0.2">
      <c r="A784" s="70"/>
      <c r="B784" s="238"/>
      <c r="C784" s="142"/>
      <c r="D784" s="186"/>
      <c r="E784" s="33"/>
      <c r="F784" s="9"/>
      <c r="G784" s="7"/>
    </row>
    <row r="785" spans="1:7" ht="11.45" customHeight="1" x14ac:dyDescent="0.2">
      <c r="A785" s="11"/>
      <c r="B785" s="238"/>
      <c r="C785" s="143"/>
      <c r="D785" s="187"/>
      <c r="E785" s="85"/>
      <c r="F785" s="10"/>
      <c r="G785" s="7"/>
    </row>
    <row r="786" spans="1:7" ht="11.45" customHeight="1" x14ac:dyDescent="0.2">
      <c r="A786" s="11"/>
      <c r="B786" s="238"/>
      <c r="C786" s="143"/>
      <c r="D786" s="187"/>
      <c r="E786" s="85"/>
      <c r="F786" s="10"/>
      <c r="G786" s="7"/>
    </row>
    <row r="787" spans="1:7" ht="11.45" customHeight="1" x14ac:dyDescent="0.2">
      <c r="A787" s="70" t="s">
        <v>305</v>
      </c>
      <c r="B787" s="238" t="s">
        <v>306</v>
      </c>
      <c r="C787" s="142" t="s">
        <v>20</v>
      </c>
      <c r="D787" s="186">
        <v>24</v>
      </c>
      <c r="E787" s="33"/>
      <c r="F787" s="9"/>
      <c r="G787" s="7"/>
    </row>
    <row r="788" spans="1:7" ht="11.45" customHeight="1" x14ac:dyDescent="0.2">
      <c r="A788" s="70"/>
      <c r="B788" s="238"/>
      <c r="C788" s="142"/>
      <c r="D788" s="186"/>
      <c r="E788" s="33"/>
      <c r="F788" s="9"/>
      <c r="G788" s="7"/>
    </row>
    <row r="789" spans="1:7" ht="11.45" customHeight="1" x14ac:dyDescent="0.2">
      <c r="A789" s="11"/>
      <c r="B789" s="238"/>
      <c r="C789" s="143"/>
      <c r="D789" s="187"/>
      <c r="E789" s="85"/>
      <c r="F789" s="10"/>
      <c r="G789" s="7"/>
    </row>
    <row r="790" spans="1:7" ht="11.45" customHeight="1" x14ac:dyDescent="0.2">
      <c r="A790" s="11"/>
      <c r="B790" s="238"/>
      <c r="C790" s="143"/>
      <c r="D790" s="187"/>
      <c r="E790" s="85"/>
      <c r="F790" s="10"/>
      <c r="G790" s="7"/>
    </row>
    <row r="791" spans="1:7" ht="11.45" customHeight="1" x14ac:dyDescent="0.2">
      <c r="A791" s="11"/>
      <c r="B791" s="238"/>
      <c r="C791" s="143"/>
      <c r="D791" s="187"/>
      <c r="E791" s="85"/>
      <c r="F791" s="10"/>
      <c r="G791" s="7"/>
    </row>
    <row r="792" spans="1:7" ht="11.45" customHeight="1" x14ac:dyDescent="0.2">
      <c r="A792" s="70" t="s">
        <v>307</v>
      </c>
      <c r="B792" s="238" t="s">
        <v>308</v>
      </c>
      <c r="C792" s="142" t="s">
        <v>20</v>
      </c>
      <c r="D792" s="186">
        <v>8</v>
      </c>
      <c r="E792" s="33"/>
      <c r="F792" s="9"/>
      <c r="G792" s="7"/>
    </row>
    <row r="793" spans="1:7" ht="11.45" customHeight="1" x14ac:dyDescent="0.2">
      <c r="A793" s="70"/>
      <c r="B793" s="238"/>
      <c r="C793" s="142"/>
      <c r="D793" s="186"/>
      <c r="E793" s="33"/>
      <c r="F793" s="9"/>
      <c r="G793" s="7"/>
    </row>
    <row r="794" spans="1:7" ht="11.45" customHeight="1" x14ac:dyDescent="0.2">
      <c r="A794" s="70"/>
      <c r="B794" s="238"/>
      <c r="C794" s="142"/>
      <c r="D794" s="186"/>
      <c r="E794" s="33"/>
      <c r="F794" s="9"/>
      <c r="G794" s="7"/>
    </row>
    <row r="795" spans="1:7" ht="11.45" customHeight="1" x14ac:dyDescent="0.2">
      <c r="A795" s="11"/>
      <c r="B795" s="238"/>
      <c r="C795" s="143"/>
      <c r="D795" s="187"/>
      <c r="E795" s="85"/>
      <c r="F795" s="10"/>
      <c r="G795" s="7"/>
    </row>
    <row r="796" spans="1:7" ht="11.45" customHeight="1" x14ac:dyDescent="0.2">
      <c r="A796" s="11"/>
      <c r="B796" s="238"/>
      <c r="C796" s="143"/>
      <c r="D796" s="187"/>
      <c r="E796" s="85"/>
      <c r="F796" s="10"/>
      <c r="G796" s="7"/>
    </row>
    <row r="797" spans="1:7" ht="11.45" customHeight="1" x14ac:dyDescent="0.2">
      <c r="A797" s="70"/>
      <c r="B797" s="119"/>
      <c r="C797" s="142"/>
      <c r="D797" s="186">
        <v>0</v>
      </c>
      <c r="E797" s="33"/>
      <c r="F797" s="9"/>
      <c r="G797" s="7"/>
    </row>
    <row r="798" spans="1:7" ht="11.45" customHeight="1" x14ac:dyDescent="0.2">
      <c r="A798" s="231"/>
      <c r="B798" s="207"/>
      <c r="C798" s="215"/>
      <c r="D798" s="232"/>
      <c r="E798" s="113"/>
      <c r="F798" s="233"/>
      <c r="G798" s="7"/>
    </row>
    <row r="799" spans="1:7" ht="11.45" customHeight="1" x14ac:dyDescent="0.2">
      <c r="A799" s="70" t="s">
        <v>309</v>
      </c>
      <c r="B799" s="238" t="s">
        <v>310</v>
      </c>
      <c r="C799" s="142" t="s">
        <v>20</v>
      </c>
      <c r="D799" s="186">
        <v>1</v>
      </c>
      <c r="E799" s="33"/>
      <c r="F799" s="9"/>
      <c r="G799" s="7"/>
    </row>
    <row r="800" spans="1:7" ht="11.45" customHeight="1" x14ac:dyDescent="0.2">
      <c r="A800" s="70"/>
      <c r="B800" s="238"/>
      <c r="C800" s="142"/>
      <c r="D800" s="186"/>
      <c r="E800" s="33"/>
      <c r="F800" s="9"/>
      <c r="G800" s="7"/>
    </row>
    <row r="801" spans="1:7" ht="11.45" customHeight="1" x14ac:dyDescent="0.2">
      <c r="A801" s="70"/>
      <c r="B801" s="238"/>
      <c r="C801" s="142"/>
      <c r="D801" s="186"/>
      <c r="E801" s="33"/>
      <c r="F801" s="9"/>
      <c r="G801" s="7"/>
    </row>
    <row r="802" spans="1:7" ht="11.45" customHeight="1" x14ac:dyDescent="0.2">
      <c r="A802" s="70"/>
      <c r="B802" s="238"/>
      <c r="C802" s="142"/>
      <c r="D802" s="186"/>
      <c r="E802" s="33"/>
      <c r="F802" s="9"/>
      <c r="G802" s="7"/>
    </row>
    <row r="803" spans="1:7" ht="11.45" customHeight="1" x14ac:dyDescent="0.2">
      <c r="A803" s="11"/>
      <c r="B803" s="238"/>
      <c r="C803" s="143"/>
      <c r="D803" s="187"/>
      <c r="E803" s="85"/>
      <c r="F803" s="10"/>
      <c r="G803" s="7"/>
    </row>
    <row r="804" spans="1:7" ht="11.45" customHeight="1" x14ac:dyDescent="0.2">
      <c r="A804" s="11"/>
      <c r="B804" s="119"/>
      <c r="C804" s="143"/>
      <c r="D804" s="187"/>
      <c r="E804" s="85"/>
      <c r="F804" s="10"/>
      <c r="G804" s="7"/>
    </row>
    <row r="805" spans="1:7" ht="11.45" customHeight="1" x14ac:dyDescent="0.2">
      <c r="A805" s="70" t="s">
        <v>311</v>
      </c>
      <c r="B805" s="238" t="s">
        <v>312</v>
      </c>
      <c r="C805" s="142" t="s">
        <v>20</v>
      </c>
      <c r="D805" s="186">
        <v>1</v>
      </c>
      <c r="E805" s="33"/>
      <c r="F805" s="9"/>
      <c r="G805" s="7"/>
    </row>
    <row r="806" spans="1:7" ht="11.45" customHeight="1" x14ac:dyDescent="0.2">
      <c r="A806" s="70"/>
      <c r="B806" s="238"/>
      <c r="C806" s="142"/>
      <c r="D806" s="186"/>
      <c r="E806" s="33"/>
      <c r="F806" s="9"/>
      <c r="G806" s="7"/>
    </row>
    <row r="807" spans="1:7" ht="11.45" customHeight="1" x14ac:dyDescent="0.2">
      <c r="A807" s="70"/>
      <c r="B807" s="238"/>
      <c r="C807" s="142"/>
      <c r="D807" s="186"/>
      <c r="E807" s="33"/>
      <c r="F807" s="9"/>
      <c r="G807" s="7"/>
    </row>
    <row r="808" spans="1:7" ht="11.45" customHeight="1" x14ac:dyDescent="0.2">
      <c r="A808" s="70"/>
      <c r="B808" s="238"/>
      <c r="C808" s="142"/>
      <c r="D808" s="186"/>
      <c r="E808" s="33"/>
      <c r="F808" s="9"/>
      <c r="G808" s="7"/>
    </row>
    <row r="809" spans="1:7" ht="11.45" customHeight="1" x14ac:dyDescent="0.2">
      <c r="A809" s="11"/>
      <c r="B809" s="238"/>
      <c r="C809" s="143"/>
      <c r="D809" s="187"/>
      <c r="E809" s="85"/>
      <c r="F809" s="10"/>
      <c r="G809" s="7"/>
    </row>
    <row r="810" spans="1:7" ht="11.45" customHeight="1" x14ac:dyDescent="0.2">
      <c r="A810" s="11"/>
      <c r="B810" s="238"/>
      <c r="C810" s="143"/>
      <c r="D810" s="187"/>
      <c r="E810" s="85"/>
      <c r="F810" s="10"/>
      <c r="G810" s="7"/>
    </row>
    <row r="811" spans="1:7" ht="11.45" customHeight="1" x14ac:dyDescent="0.2">
      <c r="A811" s="70" t="s">
        <v>313</v>
      </c>
      <c r="B811" s="238" t="s">
        <v>314</v>
      </c>
      <c r="C811" s="142" t="s">
        <v>20</v>
      </c>
      <c r="D811" s="186">
        <v>2</v>
      </c>
      <c r="E811" s="33"/>
      <c r="F811" s="9"/>
      <c r="G811" s="7"/>
    </row>
    <row r="812" spans="1:7" ht="11.45" customHeight="1" x14ac:dyDescent="0.2">
      <c r="A812" s="70"/>
      <c r="B812" s="238"/>
      <c r="C812" s="142"/>
      <c r="D812" s="186"/>
      <c r="E812" s="33"/>
      <c r="F812" s="9"/>
      <c r="G812" s="7"/>
    </row>
    <row r="813" spans="1:7" ht="11.45" customHeight="1" x14ac:dyDescent="0.2">
      <c r="A813" s="11"/>
      <c r="B813" s="238"/>
      <c r="C813" s="143"/>
      <c r="D813" s="187"/>
      <c r="E813" s="85"/>
      <c r="F813" s="10"/>
      <c r="G813" s="7"/>
    </row>
    <row r="814" spans="1:7" ht="11.45" customHeight="1" x14ac:dyDescent="0.2">
      <c r="A814" s="11"/>
      <c r="B814" s="238"/>
      <c r="C814" s="143"/>
      <c r="D814" s="187"/>
      <c r="E814" s="85"/>
      <c r="F814" s="10"/>
      <c r="G814" s="7"/>
    </row>
    <row r="815" spans="1:7" ht="11.45" customHeight="1" x14ac:dyDescent="0.2">
      <c r="A815" s="11"/>
      <c r="B815" s="131"/>
      <c r="C815" s="143"/>
      <c r="D815" s="187"/>
      <c r="E815" s="85"/>
      <c r="F815" s="10"/>
      <c r="G815" s="7"/>
    </row>
    <row r="816" spans="1:7" ht="11.45" customHeight="1" x14ac:dyDescent="0.2">
      <c r="A816" s="70" t="s">
        <v>315</v>
      </c>
      <c r="B816" s="238" t="s">
        <v>316</v>
      </c>
      <c r="C816" s="142" t="s">
        <v>20</v>
      </c>
      <c r="D816" s="186">
        <v>15</v>
      </c>
      <c r="E816" s="33"/>
      <c r="F816" s="9"/>
      <c r="G816" s="7"/>
    </row>
    <row r="817" spans="1:7" ht="11.45" customHeight="1" x14ac:dyDescent="0.2">
      <c r="A817" s="70"/>
      <c r="B817" s="238"/>
      <c r="C817" s="142"/>
      <c r="D817" s="186"/>
      <c r="E817" s="33"/>
      <c r="F817" s="9"/>
      <c r="G817" s="7"/>
    </row>
    <row r="818" spans="1:7" ht="11.45" customHeight="1" x14ac:dyDescent="0.2">
      <c r="A818" s="70"/>
      <c r="B818" s="238"/>
      <c r="C818" s="142"/>
      <c r="D818" s="186"/>
      <c r="E818" s="33"/>
      <c r="F818" s="9"/>
      <c r="G818" s="7"/>
    </row>
    <row r="819" spans="1:7" ht="11.45" customHeight="1" x14ac:dyDescent="0.2">
      <c r="A819" s="70"/>
      <c r="B819" s="238"/>
      <c r="C819" s="142"/>
      <c r="D819" s="186"/>
      <c r="E819" s="33"/>
      <c r="F819" s="9"/>
      <c r="G819" s="7"/>
    </row>
    <row r="820" spans="1:7" ht="11.45" customHeight="1" x14ac:dyDescent="0.2">
      <c r="A820" s="11"/>
      <c r="B820" s="238"/>
      <c r="C820" s="143"/>
      <c r="D820" s="187"/>
      <c r="E820" s="85"/>
      <c r="F820" s="10"/>
      <c r="G820" s="7"/>
    </row>
    <row r="821" spans="1:7" ht="11.45" customHeight="1" x14ac:dyDescent="0.2">
      <c r="A821" s="11"/>
      <c r="B821" s="238"/>
      <c r="C821" s="143"/>
      <c r="D821" s="187"/>
      <c r="E821" s="85"/>
      <c r="F821" s="10"/>
      <c r="G821" s="7"/>
    </row>
    <row r="822" spans="1:7" ht="11.45" customHeight="1" x14ac:dyDescent="0.2">
      <c r="A822" s="11"/>
      <c r="B822" s="119"/>
      <c r="C822" s="143"/>
      <c r="D822" s="187"/>
      <c r="E822" s="85"/>
      <c r="F822" s="10"/>
      <c r="G822" s="7"/>
    </row>
    <row r="823" spans="1:7" ht="11.45" customHeight="1" x14ac:dyDescent="0.2">
      <c r="A823" s="11"/>
      <c r="B823" s="131"/>
      <c r="C823" s="143"/>
      <c r="D823" s="187"/>
      <c r="E823" s="85"/>
      <c r="F823" s="10"/>
      <c r="G823" s="7"/>
    </row>
    <row r="824" spans="1:7" ht="11.45" customHeight="1" x14ac:dyDescent="0.2">
      <c r="A824" s="203"/>
      <c r="B824" s="207"/>
      <c r="C824" s="146"/>
      <c r="D824" s="204"/>
      <c r="E824" s="205"/>
      <c r="F824" s="206"/>
      <c r="G824" s="7"/>
    </row>
    <row r="825" spans="1:7" ht="11.45" customHeight="1" x14ac:dyDescent="0.2">
      <c r="A825" s="70" t="s">
        <v>317</v>
      </c>
      <c r="B825" s="238" t="s">
        <v>318</v>
      </c>
      <c r="C825" s="142" t="s">
        <v>20</v>
      </c>
      <c r="D825" s="186">
        <v>2</v>
      </c>
      <c r="E825" s="33"/>
      <c r="F825" s="9"/>
      <c r="G825" s="7"/>
    </row>
    <row r="826" spans="1:7" ht="11.45" customHeight="1" x14ac:dyDescent="0.2">
      <c r="A826" s="70"/>
      <c r="B826" s="238"/>
      <c r="C826" s="142"/>
      <c r="D826" s="186"/>
      <c r="E826" s="33"/>
      <c r="F826" s="9"/>
      <c r="G826" s="7"/>
    </row>
    <row r="827" spans="1:7" ht="11.45" customHeight="1" x14ac:dyDescent="0.2">
      <c r="A827" s="70"/>
      <c r="B827" s="238"/>
      <c r="C827" s="142"/>
      <c r="D827" s="186"/>
      <c r="E827" s="33"/>
      <c r="F827" s="9"/>
      <c r="G827" s="7"/>
    </row>
    <row r="828" spans="1:7" ht="11.45" customHeight="1" x14ac:dyDescent="0.2">
      <c r="A828" s="70"/>
      <c r="B828" s="238"/>
      <c r="C828" s="142"/>
      <c r="D828" s="186"/>
      <c r="E828" s="33"/>
      <c r="F828" s="9"/>
      <c r="G828" s="7"/>
    </row>
    <row r="829" spans="1:7" ht="11.45" customHeight="1" x14ac:dyDescent="0.2">
      <c r="A829" s="11"/>
      <c r="B829" s="238"/>
      <c r="C829" s="143"/>
      <c r="D829" s="187"/>
      <c r="E829" s="85"/>
      <c r="F829" s="10"/>
      <c r="G829" s="7"/>
    </row>
    <row r="830" spans="1:7" ht="11.45" customHeight="1" x14ac:dyDescent="0.2">
      <c r="A830" s="11"/>
      <c r="B830" s="238"/>
      <c r="C830" s="143"/>
      <c r="D830" s="187"/>
      <c r="E830" s="85"/>
      <c r="F830" s="10"/>
      <c r="G830" s="7"/>
    </row>
    <row r="831" spans="1:7" ht="11.45" customHeight="1" x14ac:dyDescent="0.2">
      <c r="A831" s="70" t="s">
        <v>319</v>
      </c>
      <c r="B831" s="238" t="s">
        <v>320</v>
      </c>
      <c r="C831" s="142" t="s">
        <v>20</v>
      </c>
      <c r="D831" s="186">
        <v>10</v>
      </c>
      <c r="E831" s="33"/>
      <c r="F831" s="9"/>
      <c r="G831" s="7"/>
    </row>
    <row r="832" spans="1:7" ht="11.45" customHeight="1" x14ac:dyDescent="0.2">
      <c r="A832" s="11"/>
      <c r="B832" s="238"/>
      <c r="C832" s="143"/>
      <c r="D832" s="187"/>
      <c r="E832" s="85"/>
      <c r="F832" s="10"/>
      <c r="G832" s="7"/>
    </row>
    <row r="833" spans="1:7" ht="11.45" customHeight="1" x14ac:dyDescent="0.2">
      <c r="A833" s="11"/>
      <c r="B833" s="238"/>
      <c r="C833" s="143"/>
      <c r="D833" s="187"/>
      <c r="E833" s="85"/>
      <c r="F833" s="10"/>
      <c r="G833" s="7"/>
    </row>
    <row r="834" spans="1:7" ht="11.45" customHeight="1" x14ac:dyDescent="0.2">
      <c r="A834" s="11"/>
      <c r="B834" s="238"/>
      <c r="C834" s="143"/>
      <c r="D834" s="187"/>
      <c r="E834" s="85"/>
      <c r="F834" s="10"/>
      <c r="G834" s="7"/>
    </row>
    <row r="835" spans="1:7" ht="11.45" customHeight="1" x14ac:dyDescent="0.2">
      <c r="A835" s="70" t="s">
        <v>321</v>
      </c>
      <c r="B835" s="238" t="s">
        <v>322</v>
      </c>
      <c r="C835" s="142" t="s">
        <v>20</v>
      </c>
      <c r="D835" s="186">
        <v>10</v>
      </c>
      <c r="E835" s="33"/>
      <c r="F835" s="9"/>
      <c r="G835" s="7"/>
    </row>
    <row r="836" spans="1:7" ht="11.45" customHeight="1" x14ac:dyDescent="0.2">
      <c r="A836" s="70"/>
      <c r="B836" s="238"/>
      <c r="C836" s="142"/>
      <c r="D836" s="186"/>
      <c r="E836" s="33"/>
      <c r="F836" s="9"/>
      <c r="G836" s="7"/>
    </row>
    <row r="837" spans="1:7" ht="11.45" customHeight="1" x14ac:dyDescent="0.2">
      <c r="A837" s="70"/>
      <c r="B837" s="238"/>
      <c r="C837" s="142"/>
      <c r="D837" s="186"/>
      <c r="E837" s="33"/>
      <c r="F837" s="9"/>
      <c r="G837" s="7"/>
    </row>
    <row r="838" spans="1:7" ht="11.45" customHeight="1" x14ac:dyDescent="0.2">
      <c r="A838" s="11"/>
      <c r="B838" s="238"/>
      <c r="C838" s="143"/>
      <c r="D838" s="187"/>
      <c r="E838" s="85"/>
      <c r="F838" s="10"/>
      <c r="G838" s="7"/>
    </row>
    <row r="839" spans="1:7" ht="11.45" customHeight="1" x14ac:dyDescent="0.2">
      <c r="A839" s="70" t="s">
        <v>323</v>
      </c>
      <c r="B839" s="238" t="s">
        <v>324</v>
      </c>
      <c r="C839" s="142" t="s">
        <v>20</v>
      </c>
      <c r="D839" s="186">
        <v>245</v>
      </c>
      <c r="E839" s="33"/>
      <c r="F839" s="9"/>
      <c r="G839" s="7"/>
    </row>
    <row r="840" spans="1:7" ht="11.45" customHeight="1" x14ac:dyDescent="0.2">
      <c r="A840" s="70"/>
      <c r="B840" s="238"/>
      <c r="C840" s="142"/>
      <c r="D840" s="186"/>
      <c r="E840" s="33"/>
      <c r="F840" s="9"/>
      <c r="G840" s="7"/>
    </row>
    <row r="841" spans="1:7" ht="11.45" customHeight="1" x14ac:dyDescent="0.2">
      <c r="A841" s="11"/>
      <c r="B841" s="238"/>
      <c r="C841" s="143"/>
      <c r="D841" s="187"/>
      <c r="E841" s="85"/>
      <c r="F841" s="10"/>
      <c r="G841" s="7"/>
    </row>
    <row r="842" spans="1:7" ht="11.45" customHeight="1" x14ac:dyDescent="0.2">
      <c r="A842" s="11"/>
      <c r="B842" s="238"/>
      <c r="C842" s="143"/>
      <c r="D842" s="187"/>
      <c r="E842" s="85"/>
      <c r="F842" s="10"/>
      <c r="G842" s="7"/>
    </row>
    <row r="843" spans="1:7" ht="11.45" customHeight="1" x14ac:dyDescent="0.2">
      <c r="A843" s="70" t="s">
        <v>325</v>
      </c>
      <c r="B843" s="238" t="s">
        <v>326</v>
      </c>
      <c r="C843" s="142" t="s">
        <v>20</v>
      </c>
      <c r="D843" s="186">
        <v>18</v>
      </c>
      <c r="E843" s="33"/>
      <c r="F843" s="9"/>
      <c r="G843" s="7"/>
    </row>
    <row r="844" spans="1:7" ht="11.45" customHeight="1" x14ac:dyDescent="0.2">
      <c r="A844" s="11"/>
      <c r="B844" s="238"/>
      <c r="C844" s="143"/>
      <c r="D844" s="187"/>
      <c r="E844" s="85"/>
      <c r="F844" s="10"/>
      <c r="G844" s="7"/>
    </row>
    <row r="845" spans="1:7" ht="11.45" customHeight="1" x14ac:dyDescent="0.2">
      <c r="A845" s="11"/>
      <c r="B845" s="238"/>
      <c r="C845" s="143"/>
      <c r="D845" s="187"/>
      <c r="E845" s="85"/>
      <c r="F845" s="10"/>
      <c r="G845" s="7"/>
    </row>
    <row r="846" spans="1:7" ht="11.45" customHeight="1" x14ac:dyDescent="0.2">
      <c r="A846" s="11"/>
      <c r="B846" s="131"/>
      <c r="C846" s="143"/>
      <c r="D846" s="187"/>
      <c r="E846" s="85"/>
      <c r="F846" s="10"/>
      <c r="G846" s="7"/>
    </row>
    <row r="847" spans="1:7" ht="11.45" customHeight="1" x14ac:dyDescent="0.2">
      <c r="A847" s="70" t="s">
        <v>327</v>
      </c>
      <c r="B847" s="238" t="s">
        <v>328</v>
      </c>
      <c r="C847" s="142" t="s">
        <v>20</v>
      </c>
      <c r="D847" s="186">
        <v>122</v>
      </c>
      <c r="E847" s="33"/>
      <c r="F847" s="9"/>
      <c r="G847" s="7"/>
    </row>
    <row r="848" spans="1:7" ht="11.45" customHeight="1" x14ac:dyDescent="0.2">
      <c r="A848" s="11"/>
      <c r="B848" s="238"/>
      <c r="C848" s="143"/>
      <c r="D848" s="187"/>
      <c r="E848" s="85"/>
      <c r="F848" s="10"/>
      <c r="G848" s="7"/>
    </row>
    <row r="849" spans="1:7" ht="11.45" customHeight="1" x14ac:dyDescent="0.2">
      <c r="A849" s="11"/>
      <c r="B849" s="238"/>
      <c r="C849" s="143"/>
      <c r="D849" s="187"/>
      <c r="E849" s="85"/>
      <c r="F849" s="10"/>
      <c r="G849" s="7"/>
    </row>
    <row r="850" spans="1:7" ht="11.45" customHeight="1" x14ac:dyDescent="0.2">
      <c r="A850" s="231"/>
      <c r="B850" s="207"/>
      <c r="C850" s="215"/>
      <c r="D850" s="232">
        <v>0</v>
      </c>
      <c r="E850" s="113"/>
      <c r="F850" s="233"/>
      <c r="G850" s="7"/>
    </row>
    <row r="851" spans="1:7" ht="11.45" customHeight="1" x14ac:dyDescent="0.2">
      <c r="A851" s="70" t="s">
        <v>329</v>
      </c>
      <c r="B851" s="238" t="s">
        <v>330</v>
      </c>
      <c r="C851" s="142" t="s">
        <v>20</v>
      </c>
      <c r="D851" s="186">
        <v>2</v>
      </c>
      <c r="E851" s="33"/>
      <c r="F851" s="9"/>
      <c r="G851" s="7"/>
    </row>
    <row r="852" spans="1:7" ht="11.45" customHeight="1" x14ac:dyDescent="0.2">
      <c r="A852" s="70"/>
      <c r="B852" s="238"/>
      <c r="C852" s="142"/>
      <c r="D852" s="186"/>
      <c r="E852" s="33"/>
      <c r="F852" s="9"/>
      <c r="G852" s="7"/>
    </row>
    <row r="853" spans="1:7" ht="11.45" customHeight="1" x14ac:dyDescent="0.2">
      <c r="A853" s="70"/>
      <c r="B853" s="238"/>
      <c r="C853" s="142"/>
      <c r="D853" s="186"/>
      <c r="E853" s="33"/>
      <c r="F853" s="9"/>
      <c r="G853" s="7"/>
    </row>
    <row r="854" spans="1:7" ht="11.45" customHeight="1" x14ac:dyDescent="0.2">
      <c r="A854" s="11"/>
      <c r="B854" s="238"/>
      <c r="C854" s="143"/>
      <c r="D854" s="187"/>
      <c r="E854" s="85"/>
      <c r="F854" s="10"/>
      <c r="G854" s="7"/>
    </row>
    <row r="855" spans="1:7" ht="11.45" customHeight="1" x14ac:dyDescent="0.2">
      <c r="A855" s="11"/>
      <c r="B855" s="238"/>
      <c r="C855" s="143"/>
      <c r="D855" s="187"/>
      <c r="E855" s="85"/>
      <c r="F855" s="10"/>
      <c r="G855" s="7"/>
    </row>
    <row r="856" spans="1:7" ht="11.45" customHeight="1" x14ac:dyDescent="0.2">
      <c r="A856" s="70"/>
      <c r="B856" s="119"/>
      <c r="C856" s="142"/>
      <c r="D856" s="186">
        <v>0</v>
      </c>
      <c r="E856" s="33"/>
      <c r="F856" s="9"/>
      <c r="G856" s="7"/>
    </row>
    <row r="857" spans="1:7" ht="11.45" customHeight="1" x14ac:dyDescent="0.2">
      <c r="A857" s="70" t="s">
        <v>331</v>
      </c>
      <c r="B857" s="238" t="s">
        <v>332</v>
      </c>
      <c r="C857" s="142" t="s">
        <v>20</v>
      </c>
      <c r="D857" s="186">
        <v>8</v>
      </c>
      <c r="E857" s="33"/>
      <c r="F857" s="9"/>
      <c r="G857" s="7"/>
    </row>
    <row r="858" spans="1:7" ht="11.45" customHeight="1" x14ac:dyDescent="0.2">
      <c r="A858" s="11"/>
      <c r="B858" s="238"/>
      <c r="C858" s="143"/>
      <c r="D858" s="187"/>
      <c r="E858" s="85"/>
      <c r="F858" s="10"/>
      <c r="G858" s="7"/>
    </row>
    <row r="859" spans="1:7" ht="11.45" customHeight="1" x14ac:dyDescent="0.2">
      <c r="A859" s="11"/>
      <c r="B859" s="238"/>
      <c r="C859" s="143"/>
      <c r="D859" s="187"/>
      <c r="E859" s="85"/>
      <c r="F859" s="10"/>
      <c r="G859" s="7"/>
    </row>
    <row r="860" spans="1:7" ht="11.45" customHeight="1" x14ac:dyDescent="0.2">
      <c r="A860" s="11"/>
      <c r="B860" s="238"/>
      <c r="C860" s="143"/>
      <c r="D860" s="187"/>
      <c r="E860" s="85"/>
      <c r="F860" s="10"/>
      <c r="G860" s="7"/>
    </row>
    <row r="861" spans="1:7" ht="11.45" customHeight="1" x14ac:dyDescent="0.2">
      <c r="A861" s="11"/>
      <c r="B861" s="238"/>
      <c r="C861" s="143"/>
      <c r="D861" s="187"/>
      <c r="E861" s="85"/>
      <c r="F861" s="10"/>
      <c r="G861" s="7"/>
    </row>
    <row r="862" spans="1:7" ht="11.45" customHeight="1" x14ac:dyDescent="0.2">
      <c r="A862" s="11"/>
      <c r="B862" s="119"/>
      <c r="C862" s="143"/>
      <c r="D862" s="187"/>
      <c r="E862" s="85"/>
      <c r="F862" s="10"/>
      <c r="G862" s="7"/>
    </row>
    <row r="863" spans="1:7" ht="11.45" customHeight="1" x14ac:dyDescent="0.2">
      <c r="A863" s="70" t="s">
        <v>333</v>
      </c>
      <c r="B863" s="238" t="s">
        <v>334</v>
      </c>
      <c r="C863" s="142" t="s">
        <v>20</v>
      </c>
      <c r="D863" s="186">
        <v>1190</v>
      </c>
      <c r="E863" s="33"/>
      <c r="F863" s="9"/>
      <c r="G863" s="7"/>
    </row>
    <row r="864" spans="1:7" ht="11.45" customHeight="1" x14ac:dyDescent="0.2">
      <c r="A864" s="70"/>
      <c r="B864" s="238"/>
      <c r="C864" s="142"/>
      <c r="D864" s="186"/>
      <c r="E864" s="33"/>
      <c r="F864" s="9"/>
      <c r="G864" s="7"/>
    </row>
    <row r="865" spans="1:7" ht="11.45" customHeight="1" x14ac:dyDescent="0.2">
      <c r="A865" s="11"/>
      <c r="B865" s="238"/>
      <c r="C865" s="143"/>
      <c r="D865" s="187"/>
      <c r="E865" s="85"/>
      <c r="F865" s="10"/>
      <c r="G865" s="7"/>
    </row>
    <row r="866" spans="1:7" ht="11.45" customHeight="1" x14ac:dyDescent="0.2">
      <c r="A866" s="11"/>
      <c r="B866" s="238"/>
      <c r="C866" s="143"/>
      <c r="D866" s="187"/>
      <c r="E866" s="85"/>
      <c r="F866" s="10"/>
      <c r="G866" s="7"/>
    </row>
    <row r="867" spans="1:7" ht="11.45" customHeight="1" x14ac:dyDescent="0.2">
      <c r="A867" s="11"/>
      <c r="B867" s="119"/>
      <c r="C867" s="143"/>
      <c r="D867" s="187"/>
      <c r="E867" s="85"/>
      <c r="F867" s="10"/>
      <c r="G867" s="7"/>
    </row>
    <row r="868" spans="1:7" ht="11.45" customHeight="1" x14ac:dyDescent="0.2">
      <c r="A868" s="70" t="s">
        <v>335</v>
      </c>
      <c r="B868" s="238" t="s">
        <v>336</v>
      </c>
      <c r="C868" s="142" t="s">
        <v>20</v>
      </c>
      <c r="D868" s="186">
        <v>1000</v>
      </c>
      <c r="E868" s="33"/>
      <c r="F868" s="9"/>
      <c r="G868" s="7"/>
    </row>
    <row r="869" spans="1:7" ht="11.45" customHeight="1" x14ac:dyDescent="0.2">
      <c r="A869" s="11"/>
      <c r="B869" s="238"/>
      <c r="C869" s="143"/>
      <c r="D869" s="187"/>
      <c r="E869" s="85"/>
      <c r="F869" s="10"/>
      <c r="G869" s="7"/>
    </row>
    <row r="870" spans="1:7" ht="11.45" customHeight="1" x14ac:dyDescent="0.2">
      <c r="A870" s="11"/>
      <c r="B870" s="131"/>
      <c r="C870" s="143"/>
      <c r="D870" s="187"/>
      <c r="E870" s="85"/>
      <c r="F870" s="10"/>
      <c r="G870" s="7"/>
    </row>
    <row r="871" spans="1:7" ht="11.45" customHeight="1" x14ac:dyDescent="0.2">
      <c r="A871" s="70" t="s">
        <v>337</v>
      </c>
      <c r="B871" s="238" t="s">
        <v>338</v>
      </c>
      <c r="C871" s="142" t="s">
        <v>20</v>
      </c>
      <c r="D871" s="186">
        <v>45</v>
      </c>
      <c r="E871" s="33"/>
      <c r="F871" s="9"/>
      <c r="G871" s="7"/>
    </row>
    <row r="872" spans="1:7" ht="11.45" customHeight="1" x14ac:dyDescent="0.2">
      <c r="A872" s="11"/>
      <c r="B872" s="238"/>
      <c r="C872" s="143"/>
      <c r="D872" s="187"/>
      <c r="E872" s="85"/>
      <c r="F872" s="10"/>
      <c r="G872" s="7"/>
    </row>
    <row r="873" spans="1:7" ht="11.45" customHeight="1" x14ac:dyDescent="0.2">
      <c r="A873" s="11"/>
      <c r="B873" s="119"/>
      <c r="C873" s="143"/>
      <c r="D873" s="187"/>
      <c r="E873" s="85"/>
      <c r="F873" s="10"/>
      <c r="G873" s="7"/>
    </row>
    <row r="874" spans="1:7" ht="11.45" customHeight="1" x14ac:dyDescent="0.2">
      <c r="A874" s="70" t="s">
        <v>339</v>
      </c>
      <c r="B874" s="238" t="s">
        <v>340</v>
      </c>
      <c r="C874" s="142" t="s">
        <v>20</v>
      </c>
      <c r="D874" s="186">
        <v>45</v>
      </c>
      <c r="E874" s="33"/>
      <c r="F874" s="9"/>
      <c r="G874" s="7"/>
    </row>
    <row r="875" spans="1:7" ht="11.45" customHeight="1" x14ac:dyDescent="0.2">
      <c r="A875" s="11"/>
      <c r="B875" s="238"/>
      <c r="C875" s="143"/>
      <c r="D875" s="187"/>
      <c r="E875" s="85"/>
      <c r="F875" s="10"/>
      <c r="G875" s="7"/>
    </row>
    <row r="876" spans="1:7" ht="11.45" customHeight="1" x14ac:dyDescent="0.2">
      <c r="A876" s="203"/>
      <c r="B876" s="207"/>
      <c r="C876" s="146"/>
      <c r="D876" s="204"/>
      <c r="E876" s="205"/>
      <c r="F876" s="206"/>
      <c r="G876" s="7"/>
    </row>
    <row r="877" spans="1:7" ht="11.45" customHeight="1" x14ac:dyDescent="0.2">
      <c r="A877" s="70" t="s">
        <v>341</v>
      </c>
      <c r="B877" s="238" t="s">
        <v>342</v>
      </c>
      <c r="C877" s="142" t="s">
        <v>20</v>
      </c>
      <c r="D877" s="186">
        <v>8</v>
      </c>
      <c r="E877" s="33"/>
      <c r="F877" s="9"/>
      <c r="G877" s="7"/>
    </row>
    <row r="878" spans="1:7" ht="11.45" customHeight="1" x14ac:dyDescent="0.2">
      <c r="A878" s="70"/>
      <c r="B878" s="238"/>
      <c r="C878" s="142"/>
      <c r="D878" s="186"/>
      <c r="E878" s="33"/>
      <c r="F878" s="9"/>
      <c r="G878" s="7"/>
    </row>
    <row r="879" spans="1:7" ht="11.45" customHeight="1" x14ac:dyDescent="0.2">
      <c r="A879" s="70"/>
      <c r="B879" s="238"/>
      <c r="C879" s="142"/>
      <c r="D879" s="186"/>
      <c r="E879" s="33"/>
      <c r="F879" s="9"/>
      <c r="G879" s="7"/>
    </row>
    <row r="880" spans="1:7" ht="11.45" customHeight="1" x14ac:dyDescent="0.2">
      <c r="A880" s="11"/>
      <c r="B880" s="238"/>
      <c r="C880" s="143"/>
      <c r="D880" s="187"/>
      <c r="E880" s="85"/>
      <c r="F880" s="10"/>
      <c r="G880" s="7"/>
    </row>
    <row r="881" spans="1:7" ht="11.45" customHeight="1" x14ac:dyDescent="0.2">
      <c r="A881" s="11"/>
      <c r="B881" s="238"/>
      <c r="C881" s="143"/>
      <c r="D881" s="187"/>
      <c r="E881" s="85"/>
      <c r="F881" s="10"/>
      <c r="G881" s="7"/>
    </row>
    <row r="882" spans="1:7" ht="11.45" customHeight="1" x14ac:dyDescent="0.2">
      <c r="A882" s="70"/>
      <c r="B882" s="119"/>
      <c r="C882" s="142"/>
      <c r="D882" s="186">
        <v>0</v>
      </c>
      <c r="E882" s="33"/>
      <c r="F882" s="9"/>
      <c r="G882" s="7"/>
    </row>
    <row r="883" spans="1:7" ht="11.45" customHeight="1" x14ac:dyDescent="0.2">
      <c r="A883" s="70" t="s">
        <v>343</v>
      </c>
      <c r="B883" s="238" t="s">
        <v>344</v>
      </c>
      <c r="C883" s="142" t="s">
        <v>20</v>
      </c>
      <c r="D883" s="186">
        <v>2</v>
      </c>
      <c r="E883" s="33"/>
      <c r="F883" s="9"/>
      <c r="G883" s="7"/>
    </row>
    <row r="884" spans="1:7" ht="11.45" customHeight="1" x14ac:dyDescent="0.2">
      <c r="A884" s="70"/>
      <c r="B884" s="238"/>
      <c r="C884" s="142"/>
      <c r="D884" s="186"/>
      <c r="E884" s="33"/>
      <c r="F884" s="9"/>
      <c r="G884" s="7"/>
    </row>
    <row r="885" spans="1:7" ht="11.45" customHeight="1" x14ac:dyDescent="0.2">
      <c r="A885" s="70"/>
      <c r="B885" s="238"/>
      <c r="C885" s="142"/>
      <c r="D885" s="186"/>
      <c r="E885" s="33"/>
      <c r="F885" s="9"/>
      <c r="G885" s="7"/>
    </row>
    <row r="886" spans="1:7" ht="11.45" customHeight="1" x14ac:dyDescent="0.2">
      <c r="A886" s="70"/>
      <c r="B886" s="238"/>
      <c r="C886" s="142"/>
      <c r="D886" s="186"/>
      <c r="E886" s="33"/>
      <c r="F886" s="9"/>
      <c r="G886" s="7"/>
    </row>
    <row r="887" spans="1:7" ht="11.45" customHeight="1" x14ac:dyDescent="0.2">
      <c r="A887" s="70"/>
      <c r="B887" s="238"/>
      <c r="C887" s="142"/>
      <c r="D887" s="186"/>
      <c r="E887" s="33"/>
      <c r="F887" s="9"/>
      <c r="G887" s="7"/>
    </row>
    <row r="888" spans="1:7" ht="11.45" customHeight="1" x14ac:dyDescent="0.2">
      <c r="A888" s="70"/>
      <c r="B888" s="238"/>
      <c r="C888" s="142"/>
      <c r="D888" s="186"/>
      <c r="E888" s="33"/>
      <c r="F888" s="9"/>
      <c r="G888" s="7"/>
    </row>
    <row r="889" spans="1:7" ht="11.45" customHeight="1" x14ac:dyDescent="0.2">
      <c r="A889" s="11"/>
      <c r="B889" s="238"/>
      <c r="C889" s="143"/>
      <c r="D889" s="187"/>
      <c r="E889" s="85"/>
      <c r="F889" s="10"/>
      <c r="G889" s="7"/>
    </row>
    <row r="890" spans="1:7" ht="11.45" customHeight="1" x14ac:dyDescent="0.2">
      <c r="A890" s="11"/>
      <c r="B890" s="238"/>
      <c r="C890" s="143"/>
      <c r="D890" s="187"/>
      <c r="E890" s="85"/>
      <c r="F890" s="10"/>
      <c r="G890" s="7"/>
    </row>
    <row r="891" spans="1:7" ht="11.45" customHeight="1" x14ac:dyDescent="0.2">
      <c r="A891" s="11"/>
      <c r="B891" s="119"/>
      <c r="C891" s="143"/>
      <c r="D891" s="187"/>
      <c r="E891" s="85"/>
      <c r="F891" s="10"/>
      <c r="G891" s="7"/>
    </row>
    <row r="892" spans="1:7" ht="11.45" customHeight="1" x14ac:dyDescent="0.2">
      <c r="A892" s="70" t="s">
        <v>345</v>
      </c>
      <c r="B892" s="238" t="s">
        <v>346</v>
      </c>
      <c r="C892" s="142" t="s">
        <v>20</v>
      </c>
      <c r="D892" s="186">
        <v>8</v>
      </c>
      <c r="E892" s="33"/>
      <c r="F892" s="9"/>
      <c r="G892" s="7"/>
    </row>
    <row r="893" spans="1:7" ht="11.45" customHeight="1" x14ac:dyDescent="0.2">
      <c r="A893" s="70"/>
      <c r="B893" s="238"/>
      <c r="C893" s="142"/>
      <c r="D893" s="186"/>
      <c r="E893" s="33"/>
      <c r="F893" s="9"/>
      <c r="G893" s="7"/>
    </row>
    <row r="894" spans="1:7" ht="11.45" customHeight="1" x14ac:dyDescent="0.2">
      <c r="A894" s="70"/>
      <c r="B894" s="238"/>
      <c r="C894" s="142"/>
      <c r="D894" s="186"/>
      <c r="E894" s="33"/>
      <c r="F894" s="9"/>
      <c r="G894" s="7"/>
    </row>
    <row r="895" spans="1:7" ht="11.45" customHeight="1" x14ac:dyDescent="0.2">
      <c r="A895" s="70"/>
      <c r="B895" s="238"/>
      <c r="C895" s="142"/>
      <c r="D895" s="186"/>
      <c r="E895" s="33"/>
      <c r="F895" s="9"/>
      <c r="G895" s="7"/>
    </row>
    <row r="896" spans="1:7" ht="11.45" customHeight="1" x14ac:dyDescent="0.2">
      <c r="A896" s="70"/>
      <c r="B896" s="238"/>
      <c r="C896" s="142"/>
      <c r="D896" s="186"/>
      <c r="E896" s="33"/>
      <c r="F896" s="9"/>
      <c r="G896" s="7"/>
    </row>
    <row r="897" spans="1:8" ht="11.45" customHeight="1" x14ac:dyDescent="0.2">
      <c r="A897" s="70"/>
      <c r="B897" s="238"/>
      <c r="C897" s="142"/>
      <c r="D897" s="186"/>
      <c r="E897" s="33"/>
      <c r="F897" s="9"/>
      <c r="G897" s="7"/>
    </row>
    <row r="898" spans="1:8" ht="11.45" customHeight="1" x14ac:dyDescent="0.2">
      <c r="A898" s="11"/>
      <c r="B898" s="238"/>
      <c r="C898" s="143"/>
      <c r="D898" s="187"/>
      <c r="E898" s="85"/>
      <c r="F898" s="10"/>
      <c r="G898" s="7"/>
    </row>
    <row r="899" spans="1:8" ht="11.45" customHeight="1" x14ac:dyDescent="0.2">
      <c r="A899" s="11"/>
      <c r="B899" s="238"/>
      <c r="C899" s="143"/>
      <c r="D899" s="187"/>
      <c r="E899" s="85"/>
      <c r="F899" s="10"/>
      <c r="G899" s="7"/>
    </row>
    <row r="900" spans="1:8" ht="11.45" customHeight="1" x14ac:dyDescent="0.2">
      <c r="A900" s="11"/>
      <c r="B900" s="119"/>
      <c r="C900" s="143"/>
      <c r="D900" s="187"/>
      <c r="E900" s="85"/>
      <c r="F900" s="10"/>
      <c r="G900" s="7"/>
    </row>
    <row r="901" spans="1:8" ht="11.45" customHeight="1" x14ac:dyDescent="0.2">
      <c r="A901" s="70" t="s">
        <v>347</v>
      </c>
      <c r="B901" s="238" t="s">
        <v>348</v>
      </c>
      <c r="C901" s="142" t="s">
        <v>20</v>
      </c>
      <c r="D901" s="186">
        <v>5</v>
      </c>
      <c r="E901" s="33"/>
      <c r="F901" s="9"/>
      <c r="G901" s="7"/>
    </row>
    <row r="902" spans="1:8" ht="11.45" customHeight="1" x14ac:dyDescent="0.2">
      <c r="A902" s="203"/>
      <c r="B902" s="251"/>
      <c r="C902" s="146"/>
      <c r="D902" s="204"/>
      <c r="E902" s="205"/>
      <c r="F902" s="206"/>
      <c r="G902" s="7"/>
    </row>
    <row r="903" spans="1:8" ht="11.45" customHeight="1" x14ac:dyDescent="0.2">
      <c r="A903" s="70" t="s">
        <v>349</v>
      </c>
      <c r="B903" s="238" t="s">
        <v>350</v>
      </c>
      <c r="C903" s="142" t="s">
        <v>20</v>
      </c>
      <c r="D903" s="186">
        <v>1</v>
      </c>
      <c r="E903" s="33"/>
      <c r="F903" s="9"/>
      <c r="G903" s="7"/>
    </row>
    <row r="904" spans="1:8" ht="11.45" customHeight="1" x14ac:dyDescent="0.2">
      <c r="A904" s="70"/>
      <c r="B904" s="238"/>
      <c r="C904" s="142"/>
      <c r="D904" s="186"/>
      <c r="E904" s="33"/>
      <c r="F904" s="9"/>
      <c r="G904" s="7"/>
    </row>
    <row r="905" spans="1:8" ht="11.45" customHeight="1" x14ac:dyDescent="0.2">
      <c r="A905" s="70"/>
      <c r="B905" s="238"/>
      <c r="C905" s="142"/>
      <c r="D905" s="186"/>
      <c r="E905" s="33"/>
      <c r="F905" s="9"/>
      <c r="G905" s="7"/>
    </row>
    <row r="906" spans="1:8" ht="11.45" customHeight="1" x14ac:dyDescent="0.2">
      <c r="A906" s="70"/>
      <c r="B906" s="238"/>
      <c r="C906" s="142"/>
      <c r="D906" s="186"/>
      <c r="E906" s="33"/>
      <c r="F906" s="9"/>
      <c r="G906" s="7"/>
    </row>
    <row r="907" spans="1:8" ht="11.45" customHeight="1" x14ac:dyDescent="0.2">
      <c r="A907" s="70"/>
      <c r="B907" s="238"/>
      <c r="C907" s="142"/>
      <c r="D907" s="186"/>
      <c r="E907" s="33"/>
      <c r="F907" s="9"/>
      <c r="G907" s="7"/>
    </row>
    <row r="908" spans="1:8" ht="11.45" customHeight="1" x14ac:dyDescent="0.2">
      <c r="A908" s="70"/>
      <c r="B908" s="238"/>
      <c r="C908" s="142"/>
      <c r="D908" s="186"/>
      <c r="E908" s="33"/>
      <c r="F908" s="9"/>
      <c r="G908" s="7"/>
    </row>
    <row r="909" spans="1:8" ht="11.45" customHeight="1" x14ac:dyDescent="0.2">
      <c r="A909" s="11"/>
      <c r="B909" s="238"/>
      <c r="C909" s="143"/>
      <c r="D909" s="187"/>
      <c r="E909" s="85"/>
      <c r="F909" s="10"/>
      <c r="G909" s="7"/>
    </row>
    <row r="910" spans="1:8" ht="11.45" customHeight="1" x14ac:dyDescent="0.2">
      <c r="A910" s="11"/>
      <c r="B910" s="238"/>
      <c r="C910" s="143"/>
      <c r="D910" s="187"/>
      <c r="E910" s="89"/>
      <c r="F910" s="10"/>
      <c r="G910" s="7"/>
    </row>
    <row r="911" spans="1:8" ht="11.45" customHeight="1" x14ac:dyDescent="0.2">
      <c r="A911" s="11"/>
      <c r="B911" s="123"/>
      <c r="C911" s="143"/>
      <c r="D911" s="171"/>
      <c r="E911" s="89"/>
      <c r="F911" s="10"/>
      <c r="G911" s="7"/>
      <c r="H911" s="252"/>
    </row>
    <row r="912" spans="1:8" ht="11.45" customHeight="1" x14ac:dyDescent="0.2">
      <c r="A912" s="11" t="s">
        <v>404</v>
      </c>
      <c r="B912" s="238" t="s">
        <v>409</v>
      </c>
      <c r="C912" s="162" t="s">
        <v>27</v>
      </c>
      <c r="D912" s="186">
        <v>4</v>
      </c>
      <c r="E912" s="33"/>
      <c r="F912" s="9"/>
      <c r="G912" s="245"/>
      <c r="H912" s="252"/>
    </row>
    <row r="913" spans="1:10" ht="11.45" customHeight="1" x14ac:dyDescent="0.2">
      <c r="A913" s="11"/>
      <c r="B913" s="238"/>
      <c r="C913" s="162"/>
      <c r="D913" s="162"/>
      <c r="E913" s="119"/>
      <c r="F913" s="135"/>
      <c r="G913" s="245"/>
      <c r="H913" s="252"/>
      <c r="J913" s="7"/>
    </row>
    <row r="914" spans="1:10" ht="11.45" customHeight="1" x14ac:dyDescent="0.2">
      <c r="A914" s="11"/>
      <c r="B914" s="238"/>
      <c r="C914" s="162"/>
      <c r="D914" s="162"/>
      <c r="E914" s="119"/>
      <c r="F914" s="135"/>
      <c r="G914" s="245"/>
      <c r="H914" s="252"/>
      <c r="J914" s="7"/>
    </row>
    <row r="915" spans="1:10" ht="11.45" customHeight="1" x14ac:dyDescent="0.2">
      <c r="A915" s="11"/>
      <c r="B915" s="238"/>
      <c r="C915" s="162"/>
      <c r="D915" s="162"/>
      <c r="E915" s="119"/>
      <c r="F915" s="135"/>
      <c r="G915" s="245"/>
      <c r="H915" s="252"/>
      <c r="J915" s="7"/>
    </row>
    <row r="916" spans="1:10" ht="11.45" customHeight="1" x14ac:dyDescent="0.2">
      <c r="A916" s="11"/>
      <c r="B916" s="238"/>
      <c r="C916" s="162"/>
      <c r="D916" s="162"/>
      <c r="E916" s="119"/>
      <c r="F916" s="135"/>
      <c r="G916" s="245"/>
      <c r="H916" s="252"/>
      <c r="J916" s="7"/>
    </row>
    <row r="917" spans="1:10" ht="11.45" customHeight="1" x14ac:dyDescent="0.2">
      <c r="A917" s="11"/>
      <c r="B917" s="238"/>
      <c r="C917" s="162"/>
      <c r="D917" s="162"/>
      <c r="E917" s="131"/>
      <c r="F917" s="135"/>
      <c r="G917" s="245"/>
      <c r="H917" s="252"/>
      <c r="J917" s="7"/>
    </row>
    <row r="918" spans="1:10" ht="11.45" customHeight="1" x14ac:dyDescent="0.2">
      <c r="A918" s="11" t="s">
        <v>406</v>
      </c>
      <c r="B918" s="238" t="s">
        <v>408</v>
      </c>
      <c r="C918" s="162" t="s">
        <v>20</v>
      </c>
      <c r="D918" s="186">
        <v>7</v>
      </c>
      <c r="E918" s="33"/>
      <c r="F918" s="9"/>
      <c r="H918" s="252"/>
      <c r="J918" s="7"/>
    </row>
    <row r="919" spans="1:10" ht="11.45" customHeight="1" x14ac:dyDescent="0.2">
      <c r="A919" s="11"/>
      <c r="B919" s="238"/>
      <c r="C919" s="162"/>
      <c r="D919" s="162"/>
      <c r="E919" s="131"/>
      <c r="F919" s="135"/>
      <c r="J919" s="7"/>
    </row>
    <row r="920" spans="1:10" ht="11.45" customHeight="1" x14ac:dyDescent="0.2">
      <c r="A920" s="11"/>
      <c r="B920" s="119"/>
      <c r="C920" s="162"/>
      <c r="D920" s="162"/>
      <c r="E920" s="119"/>
      <c r="F920" s="135"/>
      <c r="J920" s="7"/>
    </row>
    <row r="921" spans="1:10" ht="11.45" customHeight="1" x14ac:dyDescent="0.2">
      <c r="A921" s="11"/>
      <c r="B921" s="131"/>
      <c r="C921" s="162"/>
      <c r="D921" s="162"/>
      <c r="E921" s="131"/>
      <c r="F921" s="135"/>
      <c r="J921" s="7"/>
    </row>
    <row r="922" spans="1:10" ht="11.45" customHeight="1" x14ac:dyDescent="0.2">
      <c r="A922" s="11"/>
      <c r="B922" s="131"/>
      <c r="C922" s="162"/>
      <c r="D922" s="162"/>
      <c r="E922" s="131"/>
      <c r="F922" s="135"/>
      <c r="J922" s="7"/>
    </row>
    <row r="923" spans="1:10" ht="11.45" customHeight="1" x14ac:dyDescent="0.2">
      <c r="A923" s="11"/>
      <c r="B923" s="131"/>
      <c r="C923" s="162"/>
      <c r="D923" s="162"/>
      <c r="E923" s="131"/>
      <c r="F923" s="135"/>
      <c r="J923" s="7"/>
    </row>
    <row r="924" spans="1:10" ht="11.45" customHeight="1" x14ac:dyDescent="0.2">
      <c r="A924" s="11"/>
      <c r="B924" s="131"/>
      <c r="C924" s="162"/>
      <c r="D924" s="162"/>
      <c r="E924" s="131"/>
      <c r="F924" s="135"/>
      <c r="J924" s="7"/>
    </row>
    <row r="925" spans="1:10" ht="11.45" customHeight="1" x14ac:dyDescent="0.2">
      <c r="A925" s="11"/>
      <c r="B925" s="131"/>
      <c r="C925" s="162"/>
      <c r="D925" s="162"/>
      <c r="E925" s="131"/>
      <c r="F925" s="135"/>
      <c r="J925" s="7"/>
    </row>
    <row r="926" spans="1:10" ht="11.45" customHeight="1" x14ac:dyDescent="0.2">
      <c r="A926" s="11"/>
      <c r="B926" s="131"/>
      <c r="C926" s="162"/>
      <c r="D926" s="162"/>
      <c r="E926" s="131"/>
      <c r="F926" s="135"/>
      <c r="J926" s="7"/>
    </row>
    <row r="927" spans="1:10" ht="11.45" customHeight="1" x14ac:dyDescent="0.2">
      <c r="A927" s="11"/>
      <c r="B927" s="131"/>
      <c r="C927" s="162"/>
      <c r="D927" s="162"/>
      <c r="E927" s="131"/>
      <c r="F927" s="135"/>
      <c r="J927" s="7"/>
    </row>
    <row r="928" spans="1:10" ht="11.45" customHeight="1" x14ac:dyDescent="0.2">
      <c r="A928" s="203"/>
      <c r="B928" s="207"/>
      <c r="C928" s="208"/>
      <c r="D928" s="208"/>
      <c r="E928" s="207"/>
      <c r="F928" s="209"/>
      <c r="J928" s="7"/>
    </row>
    <row r="929" spans="1:10" ht="11.45" customHeight="1" x14ac:dyDescent="0.2">
      <c r="A929" s="11" t="s">
        <v>405</v>
      </c>
      <c r="B929" s="238" t="s">
        <v>407</v>
      </c>
      <c r="C929" s="162" t="s">
        <v>20</v>
      </c>
      <c r="D929" s="186">
        <v>8</v>
      </c>
      <c r="E929" s="33"/>
      <c r="F929" s="9"/>
      <c r="J929" s="7"/>
    </row>
    <row r="930" spans="1:10" ht="11.45" customHeight="1" x14ac:dyDescent="0.2">
      <c r="A930" s="11"/>
      <c r="B930" s="238"/>
      <c r="D930" s="162"/>
      <c r="E930" s="119"/>
      <c r="F930" s="135"/>
      <c r="J930" s="7"/>
    </row>
    <row r="931" spans="1:10" ht="11.45" customHeight="1" x14ac:dyDescent="0.2">
      <c r="A931" s="11"/>
      <c r="B931" s="238"/>
      <c r="D931" s="162"/>
      <c r="E931" s="119"/>
      <c r="F931" s="135"/>
      <c r="J931" s="7"/>
    </row>
    <row r="932" spans="1:10" ht="11.45" customHeight="1" x14ac:dyDescent="0.2">
      <c r="A932" s="11"/>
      <c r="B932" s="238"/>
      <c r="D932" s="162"/>
      <c r="E932" s="119"/>
      <c r="F932" s="135"/>
      <c r="J932" s="7"/>
    </row>
    <row r="933" spans="1:10" ht="11.45" customHeight="1" x14ac:dyDescent="0.2">
      <c r="A933" s="11"/>
      <c r="B933" s="238"/>
      <c r="D933" s="162"/>
      <c r="E933" s="119"/>
      <c r="F933" s="135"/>
      <c r="J933" s="7"/>
    </row>
    <row r="934" spans="1:10" ht="11.45" customHeight="1" x14ac:dyDescent="0.2">
      <c r="A934" s="57" t="s">
        <v>227</v>
      </c>
      <c r="B934" s="42" t="s">
        <v>258</v>
      </c>
      <c r="C934" s="140"/>
      <c r="D934" s="168"/>
      <c r="E934" s="56"/>
      <c r="F934" s="55"/>
    </row>
    <row r="935" spans="1:10" ht="11.45" customHeight="1" x14ac:dyDescent="0.2">
      <c r="A935" s="15"/>
      <c r="B935" s="119"/>
      <c r="C935" s="140"/>
      <c r="D935" s="168"/>
      <c r="E935" s="39"/>
      <c r="F935" s="56"/>
      <c r="G935" s="7"/>
    </row>
    <row r="936" spans="1:10" ht="11.45" customHeight="1" x14ac:dyDescent="0.2">
      <c r="A936" s="105"/>
      <c r="B936" s="106"/>
      <c r="C936" s="148"/>
      <c r="D936" s="175"/>
      <c r="E936" s="40"/>
      <c r="F936" s="107"/>
      <c r="G936" s="7"/>
    </row>
    <row r="937" spans="1:10" ht="11.45" customHeight="1" x14ac:dyDescent="0.2">
      <c r="A937" s="17" t="s">
        <v>14</v>
      </c>
      <c r="B937" s="18"/>
      <c r="C937" s="163"/>
      <c r="D937" s="188"/>
      <c r="F937" s="19"/>
    </row>
    <row r="938" spans="1:10" ht="11.45" customHeight="1" x14ac:dyDescent="0.2">
      <c r="A938" s="20" t="s">
        <v>25</v>
      </c>
      <c r="B938" s="21"/>
      <c r="C938" s="164"/>
      <c r="D938" s="189"/>
      <c r="E938" s="90"/>
      <c r="F938" s="22"/>
    </row>
    <row r="939" spans="1:10" ht="11.45" customHeight="1" x14ac:dyDescent="0.2">
      <c r="A939" s="23" t="s">
        <v>24</v>
      </c>
      <c r="B939" s="24"/>
      <c r="C939" s="165"/>
      <c r="D939" s="190"/>
      <c r="E939" s="91"/>
      <c r="F939" s="25"/>
      <c r="G939" s="7"/>
      <c r="H939" s="4"/>
    </row>
    <row r="940" spans="1:10" ht="11.45" customHeight="1" x14ac:dyDescent="0.2">
      <c r="A940" s="210"/>
      <c r="B940" s="210"/>
      <c r="C940" s="211"/>
      <c r="D940" s="212"/>
      <c r="E940" s="213"/>
      <c r="F940" s="210"/>
    </row>
    <row r="941" spans="1:10" ht="12.75" customHeight="1" x14ac:dyDescent="0.2">
      <c r="E941" s="90"/>
    </row>
    <row r="943" spans="1:10" ht="12.75" customHeight="1" x14ac:dyDescent="0.2">
      <c r="E943" s="90"/>
      <c r="F943" s="7"/>
    </row>
    <row r="944" spans="1:10" ht="12.75" customHeight="1" x14ac:dyDescent="0.2">
      <c r="E944" s="90"/>
    </row>
    <row r="945" spans="5:6" ht="12.75" customHeight="1" x14ac:dyDescent="0.2">
      <c r="E945" s="90"/>
      <c r="F945" s="7"/>
    </row>
    <row r="946" spans="5:6" ht="12.75" customHeight="1" x14ac:dyDescent="0.2">
      <c r="E946" s="90"/>
    </row>
    <row r="947" spans="5:6" ht="12.75" customHeight="1" x14ac:dyDescent="0.2">
      <c r="E947" s="90"/>
    </row>
  </sheetData>
  <mergeCells count="180">
    <mergeCell ref="B929:B933"/>
    <mergeCell ref="B901:B902"/>
    <mergeCell ref="B903:B910"/>
    <mergeCell ref="B912:B917"/>
    <mergeCell ref="G912:G917"/>
    <mergeCell ref="B918:B919"/>
    <mergeCell ref="B868:B869"/>
    <mergeCell ref="B871:B872"/>
    <mergeCell ref="B874:B875"/>
    <mergeCell ref="B877:B881"/>
    <mergeCell ref="B883:B890"/>
    <mergeCell ref="B892:B899"/>
    <mergeCell ref="B839:B842"/>
    <mergeCell ref="B843:B845"/>
    <mergeCell ref="B847:B849"/>
    <mergeCell ref="B851:B855"/>
    <mergeCell ref="B857:B861"/>
    <mergeCell ref="B863:B866"/>
    <mergeCell ref="B805:B810"/>
    <mergeCell ref="B811:B814"/>
    <mergeCell ref="B816:B821"/>
    <mergeCell ref="B825:B830"/>
    <mergeCell ref="B831:B834"/>
    <mergeCell ref="B835:B838"/>
    <mergeCell ref="B773:B776"/>
    <mergeCell ref="B778:B781"/>
    <mergeCell ref="B783:B786"/>
    <mergeCell ref="B787:B791"/>
    <mergeCell ref="B792:B796"/>
    <mergeCell ref="B799:B803"/>
    <mergeCell ref="B743:B746"/>
    <mergeCell ref="B747:B751"/>
    <mergeCell ref="B753:B757"/>
    <mergeCell ref="B759:B762"/>
    <mergeCell ref="B764:B767"/>
    <mergeCell ref="B769:B772"/>
    <mergeCell ref="B711:B715"/>
    <mergeCell ref="B717:B720"/>
    <mergeCell ref="B721:B725"/>
    <mergeCell ref="B727:B732"/>
    <mergeCell ref="B733:B736"/>
    <mergeCell ref="B738:B741"/>
    <mergeCell ref="B676:B681"/>
    <mergeCell ref="B683:B687"/>
    <mergeCell ref="B689:B693"/>
    <mergeCell ref="B695:B699"/>
    <mergeCell ref="B701:B703"/>
    <mergeCell ref="B705:B709"/>
    <mergeCell ref="B643:B645"/>
    <mergeCell ref="B647:B649"/>
    <mergeCell ref="B651:B653"/>
    <mergeCell ref="B655:B658"/>
    <mergeCell ref="B660:B663"/>
    <mergeCell ref="B669:B674"/>
    <mergeCell ref="B588:B590"/>
    <mergeCell ref="B591:B593"/>
    <mergeCell ref="B597:B605"/>
    <mergeCell ref="B617:B627"/>
    <mergeCell ref="B629:B639"/>
    <mergeCell ref="B641:B642"/>
    <mergeCell ref="B554:B557"/>
    <mergeCell ref="B561:B563"/>
    <mergeCell ref="B565:B569"/>
    <mergeCell ref="B571:B575"/>
    <mergeCell ref="B582:B583"/>
    <mergeCell ref="B585:B586"/>
    <mergeCell ref="B515:B516"/>
    <mergeCell ref="B520:B521"/>
    <mergeCell ref="B523:B525"/>
    <mergeCell ref="B527:B529"/>
    <mergeCell ref="B540:B545"/>
    <mergeCell ref="B547:B552"/>
    <mergeCell ref="B487:B488"/>
    <mergeCell ref="B490:B491"/>
    <mergeCell ref="B493:B495"/>
    <mergeCell ref="B497:B498"/>
    <mergeCell ref="B500:B501"/>
    <mergeCell ref="B503:B504"/>
    <mergeCell ref="B465:B467"/>
    <mergeCell ref="B469:B471"/>
    <mergeCell ref="B473:B475"/>
    <mergeCell ref="B477:B478"/>
    <mergeCell ref="B480:B481"/>
    <mergeCell ref="B485:B486"/>
    <mergeCell ref="B442:B444"/>
    <mergeCell ref="B446:B448"/>
    <mergeCell ref="B450:B452"/>
    <mergeCell ref="B454:B456"/>
    <mergeCell ref="B458:B460"/>
    <mergeCell ref="B461:B463"/>
    <mergeCell ref="B420:B422"/>
    <mergeCell ref="B424:B426"/>
    <mergeCell ref="B430:B431"/>
    <mergeCell ref="B433:B434"/>
    <mergeCell ref="B435:B436"/>
    <mergeCell ref="B438:B440"/>
    <mergeCell ref="B387:B389"/>
    <mergeCell ref="B391:B393"/>
    <mergeCell ref="B398:B402"/>
    <mergeCell ref="B404:B406"/>
    <mergeCell ref="B410:B412"/>
    <mergeCell ref="B414:B416"/>
    <mergeCell ref="B357:B359"/>
    <mergeCell ref="A364:A365"/>
    <mergeCell ref="B364:B367"/>
    <mergeCell ref="A368:A369"/>
    <mergeCell ref="B368:B372"/>
    <mergeCell ref="B384:B385"/>
    <mergeCell ref="B320:B324"/>
    <mergeCell ref="B326:B330"/>
    <mergeCell ref="B331:B335"/>
    <mergeCell ref="B337:B340"/>
    <mergeCell ref="B342:B345"/>
    <mergeCell ref="B347:B351"/>
    <mergeCell ref="B294:B296"/>
    <mergeCell ref="B298:B300"/>
    <mergeCell ref="B302:B304"/>
    <mergeCell ref="B305:B306"/>
    <mergeCell ref="B308:B311"/>
    <mergeCell ref="B315:B318"/>
    <mergeCell ref="B259:B264"/>
    <mergeCell ref="B266:B272"/>
    <mergeCell ref="B274:B275"/>
    <mergeCell ref="B279:B283"/>
    <mergeCell ref="B285:B289"/>
    <mergeCell ref="B291:B292"/>
    <mergeCell ref="B227:B230"/>
    <mergeCell ref="B232:B234"/>
    <mergeCell ref="B236:B239"/>
    <mergeCell ref="B241:B244"/>
    <mergeCell ref="B246:B249"/>
    <mergeCell ref="B253:B257"/>
    <mergeCell ref="B201:B204"/>
    <mergeCell ref="B206:B208"/>
    <mergeCell ref="B210:B211"/>
    <mergeCell ref="B213:B214"/>
    <mergeCell ref="B216:B219"/>
    <mergeCell ref="B221:B224"/>
    <mergeCell ref="B159:B164"/>
    <mergeCell ref="B166:B171"/>
    <mergeCell ref="B175:B178"/>
    <mergeCell ref="B182:B187"/>
    <mergeCell ref="B189:B192"/>
    <mergeCell ref="B194:B196"/>
    <mergeCell ref="B129:B133"/>
    <mergeCell ref="B135:B139"/>
    <mergeCell ref="B141:B142"/>
    <mergeCell ref="B144:B147"/>
    <mergeCell ref="B149:B154"/>
    <mergeCell ref="B156:B158"/>
    <mergeCell ref="B90:B92"/>
    <mergeCell ref="B98:B101"/>
    <mergeCell ref="B103:B106"/>
    <mergeCell ref="B107:B113"/>
    <mergeCell ref="B117:B121"/>
    <mergeCell ref="B123:B127"/>
    <mergeCell ref="B62:B64"/>
    <mergeCell ref="B66:B70"/>
    <mergeCell ref="B71:B75"/>
    <mergeCell ref="B77:B80"/>
    <mergeCell ref="B82:B85"/>
    <mergeCell ref="B86:B89"/>
    <mergeCell ref="B39:B40"/>
    <mergeCell ref="B42:B43"/>
    <mergeCell ref="B45:B48"/>
    <mergeCell ref="B50:B53"/>
    <mergeCell ref="B55:B57"/>
    <mergeCell ref="B58:B61"/>
    <mergeCell ref="A13:F16"/>
    <mergeCell ref="B21:B22"/>
    <mergeCell ref="B26:B28"/>
    <mergeCell ref="B30:B31"/>
    <mergeCell ref="B33:B34"/>
    <mergeCell ref="B36:B37"/>
    <mergeCell ref="A1:F1"/>
    <mergeCell ref="A2:F2"/>
    <mergeCell ref="A4:F4"/>
    <mergeCell ref="A6:F6"/>
    <mergeCell ref="A7:F7"/>
    <mergeCell ref="A9:F11"/>
  </mergeCells>
  <conditionalFormatting sqref="B293 B297 B301 E309:E311 E293 E294:F308">
    <cfRule type="cellIs" dxfId="0" priority="1" operator="equal">
      <formula>"PENDIENTE"</formula>
    </cfRule>
  </conditionalFormatting>
  <pageMargins left="0.59055118110236227" right="0.23622047244094491" top="0.43307086614173229" bottom="0.59055118110236227" header="0.27559055118110237" footer="0.39370078740157483"/>
  <pageSetup paperSize="9" fitToHeight="0" orientation="landscape" verticalDpi="300" r:id="rId1"/>
  <headerFooter>
    <oddHeader>&amp;R&amp;8Página &amp;P de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E3</vt:lpstr>
      <vt:lpstr>'PRESUPUESTO E3'!Área_de_impresión</vt:lpstr>
      <vt:lpstr>'PRESUPUESTO E3'!Títulos_a_imprimir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ViceAdmin</dc:creator>
  <cp:lastModifiedBy>ViceAdmin</cp:lastModifiedBy>
  <cp:lastPrinted>2020-05-28T16:43:58Z</cp:lastPrinted>
  <dcterms:created xsi:type="dcterms:W3CDTF">2019-06-19T00:44:15Z</dcterms:created>
  <dcterms:modified xsi:type="dcterms:W3CDTF">2020-05-29T16:08:40Z</dcterms:modified>
</cp:coreProperties>
</file>